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 @ A" sheetId="1" r:id="rId3"/>
    <sheet state="visible" name="HP @ MF" sheetId="2" r:id="rId4"/>
    <sheet state="visible" name="HL @ N" sheetId="3" r:id="rId5"/>
    <sheet state="visible" name="ML @ MW" sheetId="4" r:id="rId6"/>
    <sheet state="visible" name="DS @ WW" sheetId="5" r:id="rId7"/>
    <sheet state="visible" name="DS vs D" sheetId="6" r:id="rId8"/>
    <sheet state="visible" name="Roster" sheetId="7" r:id="rId9"/>
  </sheets>
  <definedNames>
    <definedName localSheetId="3" name="Team1">'ML @ MW'!$B$4:$B$43</definedName>
    <definedName localSheetId="3" name="Name2">'ML @ MW'!$J$4:$J$43</definedName>
    <definedName localSheetId="2" name="Name2">'HL @ N'!$J$4:$J$43</definedName>
    <definedName localSheetId="3" name="Total1">'ML @ MW'!$B$47:$D$47</definedName>
    <definedName localSheetId="5" name="Name1">'DS vs D'!$D$4:$D$43</definedName>
    <definedName localSheetId="3" name="Team2">'ML @ MW'!$H$4:$H$43</definedName>
    <definedName localSheetId="4" name="Name1">'DS @ WW'!$D$4:$D$43</definedName>
    <definedName localSheetId="2" name="Team1">'HL @ N'!$B$4:$B$43</definedName>
    <definedName localSheetId="1" name="Name1">'HP @ MF'!$D$4:$D$43</definedName>
    <definedName localSheetId="1" name="Team2">'HP @ MF'!$H$4:$H$43</definedName>
    <definedName localSheetId="4" name="Team1">'DS @ WW'!$B$4:$B$43</definedName>
    <definedName localSheetId="2" name="Team2">'HL @ N'!$H$4:$H$43</definedName>
    <definedName localSheetId="1" name="Name2">'HP @ MF'!$J$4:$J$43</definedName>
    <definedName localSheetId="5" name="Total1">'DS vs D'!$B$47:$D$47</definedName>
    <definedName localSheetId="2" name="Name1">'HL @ N'!$D$4:$D$43</definedName>
    <definedName localSheetId="0" name="Total1">'BL @ A'!$B$47:$D$47</definedName>
    <definedName localSheetId="0" name="Name1">'BL @ A'!$D$4:$D$43</definedName>
    <definedName localSheetId="0" name="Team1">'BL @ A'!$B$4:$B$43</definedName>
    <definedName localSheetId="5" name="Team2">'DS vs D'!$H$4:$H$43</definedName>
    <definedName localSheetId="0" name="Team2">'BL @ A'!$H$4:$H$43</definedName>
    <definedName localSheetId="5" name="Name2">'DS vs D'!$J$4:$J$43</definedName>
    <definedName localSheetId="5" name="Team1">'DS vs D'!$B$4:$B$43</definedName>
    <definedName localSheetId="0" name="Name2">'BL @ A'!$J$4:$J$43</definedName>
    <definedName localSheetId="2" name="Total1">'HL @ N'!$B$47:$D$47</definedName>
    <definedName localSheetId="4" name="Name2">'DS @ WW'!$J$4:$J$43</definedName>
    <definedName localSheetId="1" name="Team1">'HP @ MF'!$B$4:$B$43</definedName>
    <definedName localSheetId="3" name="Name1">'ML @ MW'!$D$4:$D$43</definedName>
    <definedName localSheetId="1" name="Total1">'HP @ MF'!$B$47:$D$47</definedName>
    <definedName localSheetId="4" name="Team2">'DS @ WW'!$H$4:$H$43</definedName>
    <definedName localSheetId="4" name="Total1">'DS @ WW'!$B$47:$D$47</definedName>
  </definedNames>
  <calcPr/>
</workbook>
</file>

<file path=xl/sharedStrings.xml><?xml version="1.0" encoding="utf-8"?>
<sst xmlns="http://schemas.openxmlformats.org/spreadsheetml/2006/main" count="957" uniqueCount="411">
  <si>
    <t>Hopkinton at Medfield</t>
  </si>
  <si>
    <t>Bellingham at Ashland</t>
  </si>
  <si>
    <t>Holliston at Norton</t>
  </si>
  <si>
    <t>*** miles</t>
  </si>
  <si>
    <t>3.1 miles</t>
  </si>
  <si>
    <t>2.9 miles</t>
  </si>
  <si>
    <t xml:space="preserve">conditions: </t>
  </si>
  <si>
    <t>conditions: warm low 80's</t>
  </si>
  <si>
    <t>Team</t>
  </si>
  <si>
    <t>#</t>
  </si>
  <si>
    <t>Name</t>
  </si>
  <si>
    <t>Time</t>
  </si>
  <si>
    <t xml:space="preserve">conditions:hot humid </t>
  </si>
  <si>
    <t>.25:48</t>
  </si>
  <si>
    <t>:23</t>
  </si>
  <si>
    <t>:52</t>
  </si>
  <si>
    <t>:40</t>
  </si>
  <si>
    <t>:06</t>
  </si>
  <si>
    <t>HL</t>
  </si>
  <si>
    <t>BL</t>
  </si>
  <si>
    <t>:58</t>
  </si>
  <si>
    <t>HP</t>
  </si>
  <si>
    <t>N</t>
  </si>
  <si>
    <t>A</t>
  </si>
  <si>
    <t>MF</t>
  </si>
  <si>
    <t>:10</t>
  </si>
  <si>
    <t>:45</t>
  </si>
  <si>
    <t>.26:28</t>
  </si>
  <si>
    <t>.27:13</t>
  </si>
  <si>
    <t>:31</t>
  </si>
  <si>
    <t>:59</t>
  </si>
  <si>
    <t>:47</t>
  </si>
  <si>
    <t>.29:04</t>
  </si>
  <si>
    <t>:34</t>
  </si>
  <si>
    <t>:24</t>
  </si>
  <si>
    <t>:39</t>
  </si>
  <si>
    <t>:49</t>
  </si>
  <si>
    <t>.30:05</t>
  </si>
  <si>
    <t>:41</t>
  </si>
  <si>
    <t>:54</t>
  </si>
  <si>
    <t>:51</t>
  </si>
  <si>
    <t>:53</t>
  </si>
  <si>
    <t>.33:51</t>
  </si>
  <si>
    <t>:50</t>
  </si>
  <si>
    <t>:55</t>
  </si>
  <si>
    <t>record</t>
  </si>
  <si>
    <t>1-0</t>
  </si>
  <si>
    <t>0-1</t>
  </si>
  <si>
    <t>:19</t>
  </si>
  <si>
    <t>:26</t>
  </si>
  <si>
    <t>:28</t>
  </si>
  <si>
    <t>:57</t>
  </si>
  <si>
    <t>:07</t>
  </si>
  <si>
    <t>:18</t>
  </si>
  <si>
    <t>:15</t>
  </si>
  <si>
    <t>:30</t>
  </si>
  <si>
    <t>:32</t>
  </si>
  <si>
    <t>:33</t>
  </si>
  <si>
    <t>:43</t>
  </si>
  <si>
    <t>:44</t>
  </si>
  <si>
    <t>:19:40</t>
  </si>
  <si>
    <t>:48</t>
  </si>
  <si>
    <t>:22</t>
  </si>
  <si>
    <t>:27</t>
  </si>
  <si>
    <t>:29</t>
  </si>
  <si>
    <t>:37</t>
  </si>
  <si>
    <t>:46</t>
  </si>
  <si>
    <t>:38</t>
  </si>
  <si>
    <t>.24:01</t>
  </si>
  <si>
    <t>27;09</t>
  </si>
  <si>
    <t>:16</t>
  </si>
  <si>
    <t>.25:31</t>
  </si>
  <si>
    <t>Millis at Medway</t>
  </si>
  <si>
    <t>3 miles</t>
  </si>
  <si>
    <t>warm and sunny</t>
  </si>
  <si>
    <t>ML</t>
  </si>
  <si>
    <t>MW</t>
  </si>
  <si>
    <t>Dover Sherborn at Westwood</t>
  </si>
  <si>
    <t>conditions: 80s, muggy</t>
  </si>
  <si>
    <t>DS</t>
  </si>
  <si>
    <t>WW</t>
  </si>
  <si>
    <t>Dover Sherborn vs Dedham (at WW)</t>
  </si>
  <si>
    <t>D</t>
  </si>
  <si>
    <t>Eric Alban</t>
  </si>
  <si>
    <t>[9]</t>
  </si>
  <si>
    <t>40:42</t>
  </si>
  <si>
    <t>Oliver Fried</t>
  </si>
  <si>
    <t>Scott Sirri</t>
  </si>
  <si>
    <t>[10]</t>
  </si>
  <si>
    <t>Will Brown</t>
  </si>
  <si>
    <t>Jacob Robin</t>
  </si>
  <si>
    <t>Lucas Barnes</t>
  </si>
  <si>
    <t>2-0</t>
  </si>
  <si>
    <t>Jacob Brown</t>
  </si>
  <si>
    <t>Noah Guarini</t>
  </si>
  <si>
    <t>Klaus Wiemeyer</t>
  </si>
  <si>
    <t>Andy Dougherty</t>
  </si>
  <si>
    <t>[7]</t>
  </si>
  <si>
    <t>Aidan Greeley</t>
  </si>
  <si>
    <t>[8]</t>
  </si>
  <si>
    <t>George Milne</t>
  </si>
  <si>
    <t>Ethan Alyea</t>
  </si>
  <si>
    <t>Joseph Collins</t>
  </si>
  <si>
    <t>Dean Boecher</t>
  </si>
  <si>
    <t>Harry Murphy</t>
  </si>
  <si>
    <t>Eliot Neutra</t>
  </si>
  <si>
    <t>Cam Risinger</t>
  </si>
  <si>
    <t>Alejandro Maldonado</t>
  </si>
  <si>
    <t>Evan Fisch</t>
  </si>
  <si>
    <t>Matthew Gallitano</t>
  </si>
  <si>
    <t>Teddy Davidson</t>
  </si>
  <si>
    <t>Matt Arigo</t>
  </si>
  <si>
    <t>Charles Murphy</t>
  </si>
  <si>
    <t>Jack Green</t>
  </si>
  <si>
    <t>James Moss</t>
  </si>
  <si>
    <t>Joshua Minard</t>
  </si>
  <si>
    <t>24:20</t>
  </si>
  <si>
    <t>Sam Underhill</t>
  </si>
  <si>
    <t>24:21</t>
  </si>
  <si>
    <t>Arnav Gupta</t>
  </si>
  <si>
    <t>24:36</t>
  </si>
  <si>
    <t>Joey Scrimshaw-Hall</t>
  </si>
  <si>
    <t>24:39</t>
  </si>
  <si>
    <t>Michael Braithwaite</t>
  </si>
  <si>
    <t>24:42</t>
  </si>
  <si>
    <t>Cam Tanaka</t>
  </si>
  <si>
    <t>24:45</t>
  </si>
  <si>
    <t>Ryan Vassalotti</t>
  </si>
  <si>
    <t>24:48</t>
  </si>
  <si>
    <t>William Chu</t>
  </si>
  <si>
    <t>24:56</t>
  </si>
  <si>
    <t>Jack Whittlesey</t>
  </si>
  <si>
    <t>25:00</t>
  </si>
  <si>
    <t>Ben Chester</t>
  </si>
  <si>
    <t>25:04</t>
  </si>
  <si>
    <t>Patrick Whitaker</t>
  </si>
  <si>
    <t>25:07</t>
  </si>
  <si>
    <t>Luke Wiese</t>
  </si>
  <si>
    <t>25:25</t>
  </si>
  <si>
    <t>Josh Pfeifer</t>
  </si>
  <si>
    <t>26:08</t>
  </si>
  <si>
    <t>Nolan Sayer</t>
  </si>
  <si>
    <t>26:13</t>
  </si>
  <si>
    <t>Eli Gallant</t>
  </si>
  <si>
    <t>26:45</t>
  </si>
  <si>
    <t>Ben Hodson-Walker</t>
  </si>
  <si>
    <t>26:46</t>
  </si>
  <si>
    <t>William Dwyer</t>
  </si>
  <si>
    <t>27:05</t>
  </si>
  <si>
    <t>Owen Mandel</t>
  </si>
  <si>
    <t>27:35</t>
  </si>
  <si>
    <t>Sean King</t>
  </si>
  <si>
    <t>27:49</t>
  </si>
  <si>
    <t>Aaron Godine</t>
  </si>
  <si>
    <t>28:06</t>
  </si>
  <si>
    <t>Justin Luce</t>
  </si>
  <si>
    <t>28:19</t>
  </si>
  <si>
    <t>Varun Jayanti</t>
  </si>
  <si>
    <t>Ben Goldstein</t>
  </si>
  <si>
    <t>28:35</t>
  </si>
  <si>
    <t>Jack Worcester</t>
  </si>
  <si>
    <t>28:40</t>
  </si>
  <si>
    <t>Mitchell Derderian</t>
  </si>
  <si>
    <t>29:18</t>
  </si>
  <si>
    <t>Samuel Billings</t>
  </si>
  <si>
    <t>29:21</t>
  </si>
  <si>
    <t>Evan McManus</t>
  </si>
  <si>
    <t>Joe Murray</t>
  </si>
  <si>
    <t>29:35</t>
  </si>
  <si>
    <t>Noel Gridley</t>
  </si>
  <si>
    <t>John Kraemer</t>
  </si>
  <si>
    <t>31:24</t>
  </si>
  <si>
    <t>31:33</t>
  </si>
  <si>
    <t>Eddie Wang</t>
  </si>
  <si>
    <t>31:41</t>
  </si>
  <si>
    <t>James Shannon</t>
  </si>
  <si>
    <t>31:45</t>
  </si>
  <si>
    <t>Tommy King</t>
  </si>
  <si>
    <t>36:16</t>
  </si>
  <si>
    <t>full name</t>
  </si>
  <si>
    <t>team</t>
  </si>
  <si>
    <t>2017 data. Start data in A7.
Column A is race number, B is full name, C is race number repeated, D is Team.</t>
  </si>
  <si>
    <t>Mason  Apke</t>
  </si>
  <si>
    <t>David Ball</t>
  </si>
  <si>
    <t>Brandon Barker</t>
  </si>
  <si>
    <t>Adam  Cooper</t>
  </si>
  <si>
    <t>Ian  Doucette</t>
  </si>
  <si>
    <t>Chris  Faneuff</t>
  </si>
  <si>
    <t>Ryan  Kramer</t>
  </si>
  <si>
    <t>Johnathan Lee</t>
  </si>
  <si>
    <t>Nate Levine</t>
  </si>
  <si>
    <t>Wilson Lin</t>
  </si>
  <si>
    <t>Matthew Long</t>
  </si>
  <si>
    <t>Stephen Lowd</t>
  </si>
  <si>
    <t>John  Matarese</t>
  </si>
  <si>
    <t>Sahil Muthuswami</t>
  </si>
  <si>
    <t>Freddie Norfolk</t>
  </si>
  <si>
    <t>Jim Parisi</t>
  </si>
  <si>
    <t>Kevin Rabidou</t>
  </si>
  <si>
    <t>Kwesi Sakyi</t>
  </si>
  <si>
    <t>Ben  Savage</t>
  </si>
  <si>
    <t>Paul Schooler</t>
  </si>
  <si>
    <t>Luke Schwerzler</t>
  </si>
  <si>
    <t>Liam Shander-Reynolds</t>
  </si>
  <si>
    <t>Edward Sullivan</t>
  </si>
  <si>
    <t>Ben  Thomer</t>
  </si>
  <si>
    <t>Conrad Tulig</t>
  </si>
  <si>
    <t>Luke VanKleef</t>
  </si>
  <si>
    <t>Derek Wang</t>
  </si>
  <si>
    <t>Jeffrey Wright</t>
  </si>
  <si>
    <t>Kael Zelinsky</t>
  </si>
  <si>
    <t>John Tesler</t>
  </si>
  <si>
    <t>Vitor Nascimento</t>
  </si>
  <si>
    <t>Justin Laferte</t>
  </si>
  <si>
    <t>Ethan Carr</t>
  </si>
  <si>
    <t>Brandon Gillcrist</t>
  </si>
  <si>
    <t>Philip Jones</t>
  </si>
  <si>
    <t>Mitchell Olson</t>
  </si>
  <si>
    <t>Michael Reissfelder</t>
  </si>
  <si>
    <t>Brandon Williams</t>
  </si>
  <si>
    <t>Ben Youkilis</t>
  </si>
  <si>
    <t>Tim DeSalvo</t>
  </si>
  <si>
    <t>Matt Eggleston</t>
  </si>
  <si>
    <t>Matthew Fitzgerald</t>
  </si>
  <si>
    <t>Zack Giordano</t>
  </si>
  <si>
    <t>Ben Foley</t>
  </si>
  <si>
    <t>Cameron Hasselbaum</t>
  </si>
  <si>
    <t>Tyler Citrone</t>
  </si>
  <si>
    <t>Zack Close</t>
  </si>
  <si>
    <t>William Desrosiers</t>
  </si>
  <si>
    <t>Anthony Esty</t>
  </si>
  <si>
    <t>Sean Glennon</t>
  </si>
  <si>
    <t>Daniel Kurczy</t>
  </si>
  <si>
    <t>Patrick Simpson</t>
  </si>
  <si>
    <t>Oren Wiemeyer</t>
  </si>
  <si>
    <t>Mikael Gatt</t>
  </si>
  <si>
    <t>Charles Whittlesey</t>
  </si>
  <si>
    <t>Alex Luce</t>
  </si>
  <si>
    <t>Sebastien Dills</t>
  </si>
  <si>
    <t>Martin Bleakley</t>
  </si>
  <si>
    <t>John Fattore</t>
  </si>
  <si>
    <t>Andrew Liu</t>
  </si>
  <si>
    <t>Danny Bennett</t>
  </si>
  <si>
    <t>Michael Belger</t>
  </si>
  <si>
    <t>Kris Brown</t>
  </si>
  <si>
    <t>Sasha Brown</t>
  </si>
  <si>
    <t>Nicholas Cappello</t>
  </si>
  <si>
    <t>Joshua Cohen</t>
  </si>
  <si>
    <t>Kieran Collinson</t>
  </si>
  <si>
    <t>Henry Dolan</t>
  </si>
  <si>
    <t>Liam Engel</t>
  </si>
  <si>
    <t>Trevor Fleischman</t>
  </si>
  <si>
    <t>Brandon Hutchins</t>
  </si>
  <si>
    <t>Liam Malloy</t>
  </si>
  <si>
    <t>Jason McElhinney</t>
  </si>
  <si>
    <t>Tyler Megathlin</t>
  </si>
  <si>
    <t>Ashwin Rajeeva</t>
  </si>
  <si>
    <t>Satchel Snow</t>
  </si>
  <si>
    <t>Evan Spitzer</t>
  </si>
  <si>
    <t>Devin Staub</t>
  </si>
  <si>
    <t>Timothy Strang</t>
  </si>
  <si>
    <t>Ethan Vaz Falcao</t>
  </si>
  <si>
    <t>Gabe Amaro</t>
  </si>
  <si>
    <t>Aren Arakelian</t>
  </si>
  <si>
    <t>Ralston Augspurg</t>
  </si>
  <si>
    <t>Hayden August</t>
  </si>
  <si>
    <t>Patrick Barnes</t>
  </si>
  <si>
    <t>Justin  Bouffard</t>
  </si>
  <si>
    <t>Alexander Brown</t>
  </si>
  <si>
    <t>Padraic Buckley</t>
  </si>
  <si>
    <t>Ian Cann</t>
  </si>
  <si>
    <t>Brandon  Carlson</t>
  </si>
  <si>
    <t>Brendan Coccio</t>
  </si>
  <si>
    <t>Sam Cote</t>
  </si>
  <si>
    <t>Johnny Cowen</t>
  </si>
  <si>
    <t>Brett Daley</t>
  </si>
  <si>
    <t>Matt Davis</t>
  </si>
  <si>
    <t>Tyler Delorey</t>
  </si>
  <si>
    <t>Ethan DeYoung</t>
  </si>
  <si>
    <t>Vincent DiNicola</t>
  </si>
  <si>
    <t>William Dionne</t>
  </si>
  <si>
    <t>Jack Dionne</t>
  </si>
  <si>
    <t>Francesco Duca</t>
  </si>
  <si>
    <t>Davin Evans</t>
  </si>
  <si>
    <t>Joshua Fischer</t>
  </si>
  <si>
    <t>Brandon  Hall</t>
  </si>
  <si>
    <t>Cameron Hanna</t>
  </si>
  <si>
    <t>Andrew Herlihy</t>
  </si>
  <si>
    <t>Ian Holmes</t>
  </si>
  <si>
    <t>Philip Hubbe</t>
  </si>
  <si>
    <t>William Huebner</t>
  </si>
  <si>
    <t>Nicholas  Kalen</t>
  </si>
  <si>
    <t>Jason Lui</t>
  </si>
  <si>
    <t>Archie Lock</t>
  </si>
  <si>
    <t>Daniel Logan</t>
  </si>
  <si>
    <t>Boden Lussier</t>
  </si>
  <si>
    <t>Cael MacEachern</t>
  </si>
  <si>
    <t>Austin Marques</t>
  </si>
  <si>
    <t>Colby Michaud</t>
  </si>
  <si>
    <t>Advait Nene</t>
  </si>
  <si>
    <t>Chris  North</t>
  </si>
  <si>
    <t>Cody Ottinger</t>
  </si>
  <si>
    <t>Ethan Ritterbusch</t>
  </si>
  <si>
    <t>Jackson Schlussel</t>
  </si>
  <si>
    <t>Evan Sisitsky</t>
  </si>
  <si>
    <t>Kevin Sullivan</t>
  </si>
  <si>
    <t>Sebastian Toledo</t>
  </si>
  <si>
    <t>Joe Wang</t>
  </si>
  <si>
    <t>Lu Wang</t>
  </si>
  <si>
    <t>Young Wang</t>
  </si>
  <si>
    <t>Jack Watson</t>
  </si>
  <si>
    <t>Jacob Weinstock</t>
  </si>
  <si>
    <t>Anthony  Zeissig</t>
  </si>
  <si>
    <t>Christian Achuck</t>
  </si>
  <si>
    <t>Ben Alford</t>
  </si>
  <si>
    <t>Sam Ashton</t>
  </si>
  <si>
    <t>Andrew Barrette</t>
  </si>
  <si>
    <t>Colin Benson</t>
  </si>
  <si>
    <t>Cole Brunelli</t>
  </si>
  <si>
    <t>Dylan Brunelli</t>
  </si>
  <si>
    <t>John Churchill</t>
  </si>
  <si>
    <t>Aidan Clarke</t>
  </si>
  <si>
    <t>Liam Farrell</t>
  </si>
  <si>
    <t>Aidan Fedor</t>
  </si>
  <si>
    <t>Mark Fitzpatrick</t>
  </si>
  <si>
    <t>Noah Garfield</t>
  </si>
  <si>
    <t>Chad Gordon</t>
  </si>
  <si>
    <t>Joe Graham</t>
  </si>
  <si>
    <t>Michael Hawley</t>
  </si>
  <si>
    <t>Kyle Heaney</t>
  </si>
  <si>
    <t>Alex Hissong</t>
  </si>
  <si>
    <t>Kyle Infantino</t>
  </si>
  <si>
    <t>Ross Johnson</t>
  </si>
  <si>
    <t>Daniel Kelley</t>
  </si>
  <si>
    <t>Jon Kerivan</t>
  </si>
  <si>
    <t>Thomas McGowan</t>
  </si>
  <si>
    <t>Sam Nash</t>
  </si>
  <si>
    <t>Danny O'Connor</t>
  </si>
  <si>
    <t>Patrick O'Connor</t>
  </si>
  <si>
    <t>Ben O'Neil</t>
  </si>
  <si>
    <t>Joey Reddy</t>
  </si>
  <si>
    <t>Trevor Ruzzo</t>
  </si>
  <si>
    <t>Brandon Sahr</t>
  </si>
  <si>
    <t>Luke Schroter</t>
  </si>
  <si>
    <t>Brian Stolzenbach</t>
  </si>
  <si>
    <t>Joel Blenkhorn</t>
  </si>
  <si>
    <t>Grant Catuna</t>
  </si>
  <si>
    <t>Henri  Chaudoir</t>
  </si>
  <si>
    <t>Kevin Cusik</t>
  </si>
  <si>
    <t>Shane Driscoll</t>
  </si>
  <si>
    <t>Cole Fennyery</t>
  </si>
  <si>
    <t>Ethan Fennyery</t>
  </si>
  <si>
    <t>Alex Green</t>
  </si>
  <si>
    <t>Kevin Knowlton</t>
  </si>
  <si>
    <t>Patrick McElhiney</t>
  </si>
  <si>
    <t>Collin McGlynn</t>
  </si>
  <si>
    <t>Graham Phenegar</t>
  </si>
  <si>
    <t>Harman Singh</t>
  </si>
  <si>
    <t>Alex  Sioras</t>
  </si>
  <si>
    <t>Will  Woodring</t>
  </si>
  <si>
    <t>JJ McCain</t>
  </si>
  <si>
    <t>JT Dowd</t>
  </si>
  <si>
    <t>Colton McCain</t>
  </si>
  <si>
    <t>Robert Peruzzi</t>
  </si>
  <si>
    <t>Joey Scolponeti</t>
  </si>
  <si>
    <t>Mitchell White</t>
  </si>
  <si>
    <t>Carter Howley</t>
  </si>
  <si>
    <t>Jacob Battaglino</t>
  </si>
  <si>
    <t>Ryan Locke</t>
  </si>
  <si>
    <t>Matt Anderson</t>
  </si>
  <si>
    <t>Thomas Anderson</t>
  </si>
  <si>
    <t>Derek Bamford</t>
  </si>
  <si>
    <t>Andrew Barrack</t>
  </si>
  <si>
    <t>Patrick Bingel</t>
  </si>
  <si>
    <t>Austin Carroll</t>
  </si>
  <si>
    <t>Nick Denham</t>
  </si>
  <si>
    <t>Nicolas Janineh</t>
  </si>
  <si>
    <t>Ryan LaFrancois</t>
  </si>
  <si>
    <t>John Morrison</t>
  </si>
  <si>
    <t>DJ Nihill</t>
  </si>
  <si>
    <t>Mathew Pepin</t>
  </si>
  <si>
    <t>Sean Smith</t>
  </si>
  <si>
    <t>Zachary Steele</t>
  </si>
  <si>
    <t>Eric Sullivan</t>
  </si>
  <si>
    <t>Ethan Tetrault</t>
  </si>
  <si>
    <t>Ryan Wheeler ©</t>
  </si>
  <si>
    <t>James Wilson</t>
  </si>
  <si>
    <t>Paul Wisnaskas</t>
  </si>
  <si>
    <t>Alex Wisnaskas ©</t>
  </si>
  <si>
    <t>Sean Wynne</t>
  </si>
  <si>
    <t>Brandon Morabito</t>
  </si>
  <si>
    <t>Richard Adams</t>
  </si>
  <si>
    <t>Max Bierden</t>
  </si>
  <si>
    <t>Phil Bligh</t>
  </si>
  <si>
    <t>Zach Conant</t>
  </si>
  <si>
    <t>Matt DeAngelis</t>
  </si>
  <si>
    <t>Jack Deehan</t>
  </si>
  <si>
    <t>Robby Dumais</t>
  </si>
  <si>
    <t>Patrick Garratt</t>
  </si>
  <si>
    <t>Tiernan Goss</t>
  </si>
  <si>
    <t>Chris Kelly</t>
  </si>
  <si>
    <t>Will Pickard</t>
  </si>
  <si>
    <t>Amin Pourgol-Mohamad</t>
  </si>
  <si>
    <t>John Rogers</t>
  </si>
  <si>
    <t>Andrew Rooney</t>
  </si>
  <si>
    <t>Jack Terzian</t>
  </si>
  <si>
    <t>Brendan Zeuthen</t>
  </si>
  <si>
    <t>Gabriel Cedrone</t>
  </si>
  <si>
    <t>John Keaney</t>
  </si>
  <si>
    <t>Darius Louissaint</t>
  </si>
  <si>
    <t>Greg Walter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</si>
</sst>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-d"/>
  </numFmts>
  <fonts count="10">
    <font>
      <sz val="10.0"/>
      <color rgb="FF000000"/>
      <name val="Arial"/>
    </font>
    <font/>
    <font>
      <b/>
      <sz val="10.0"/>
    </font>
    <font>
      <b/>
      <sz val="10.0"/>
      <color rgb="FFB7B7B7"/>
    </font>
    <font>
      <color rgb="FF000000"/>
      <name val="Arial"/>
    </font>
    <font>
      <b/>
      <sz val="10.0"/>
      <color rgb="FF980000"/>
    </font>
    <font>
      <b/>
      <sz val="10.0"/>
      <color rgb="FF990000"/>
    </font>
    <font>
      <name val="Arial"/>
    </font>
    <font>
      <b/>
      <color rgb="FF990000"/>
      <name val="Arial"/>
    </font>
    <font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</fills>
  <borders count="6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0" fontId="1" numFmtId="14" xfId="0" applyAlignment="1" applyFont="1" applyNumberFormat="1">
      <alignment horizontal="center"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2" fontId="1" numFmtId="0" xfId="0" applyAlignment="1" applyFill="1" applyFont="1">
      <alignment wrapText="1"/>
    </xf>
    <xf borderId="0" fillId="0" fontId="2" numFmtId="0" xfId="0" applyAlignment="1" applyFont="1">
      <alignment horizontal="center" wrapText="1"/>
    </xf>
    <xf borderId="0" fillId="0" fontId="3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4" numFmtId="0" xfId="0" applyAlignment="1" applyFont="1">
      <alignment wrapText="1"/>
    </xf>
    <xf borderId="0" fillId="0" fontId="1" numFmtId="20" xfId="0" applyAlignment="1" applyFont="1" applyNumberFormat="1">
      <alignment horizontal="center" wrapText="1"/>
    </xf>
    <xf borderId="0" fillId="0" fontId="4" numFmtId="20" xfId="0" applyAlignment="1" applyFont="1" applyNumberFormat="1">
      <alignment wrapText="1"/>
    </xf>
    <xf borderId="0" fillId="0" fontId="1" numFmtId="164" xfId="0" applyAlignment="1" applyFont="1" applyNumberFormat="1">
      <alignment horizontal="center" wrapText="1"/>
    </xf>
    <xf borderId="0" fillId="0" fontId="3" numFmtId="0" xfId="0" applyAlignment="1" applyFont="1">
      <alignment horizontal="center" wrapText="1"/>
    </xf>
    <xf borderId="1" fillId="0" fontId="1" numFmtId="0" xfId="0" applyAlignment="1" applyBorder="1" applyFont="1">
      <alignment wrapText="1"/>
    </xf>
    <xf borderId="2" fillId="0" fontId="5" numFmtId="0" xfId="0" applyAlignment="1" applyBorder="1" applyFont="1">
      <alignment horizontal="center" wrapText="1"/>
    </xf>
    <xf borderId="3" fillId="0" fontId="5" numFmtId="0" xfId="0" applyAlignment="1" applyBorder="1" applyFont="1">
      <alignment horizontal="center" wrapText="1"/>
    </xf>
    <xf borderId="2" fillId="0" fontId="5" numFmtId="0" xfId="0" applyAlignment="1" applyBorder="1" applyFont="1">
      <alignment horizontal="center" wrapText="1"/>
    </xf>
    <xf borderId="3" fillId="0" fontId="5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2" fillId="0" fontId="4" numFmtId="0" xfId="0" applyAlignment="1" applyBorder="1" applyFont="1">
      <alignment horizontal="right" wrapText="1"/>
    </xf>
    <xf borderId="0" fillId="0" fontId="4" numFmtId="0" xfId="0" applyAlignment="1" applyFont="1">
      <alignment horizontal="right" wrapText="1"/>
    </xf>
    <xf borderId="4" fillId="0" fontId="4" numFmtId="0" xfId="0" applyAlignment="1" applyBorder="1" applyFont="1">
      <alignment horizontal="right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5" fillId="0" fontId="1" numFmtId="0" xfId="0" applyAlignment="1" applyBorder="1" applyFont="1">
      <alignment wrapText="1"/>
    </xf>
    <xf borderId="0" fillId="0" fontId="6" numFmtId="0" xfId="0" applyAlignment="1" applyFont="1">
      <alignment horizontal="center" wrapText="1"/>
    </xf>
    <xf borderId="0" fillId="0" fontId="6" numFmtId="165" xfId="0" applyAlignment="1" applyFont="1" applyNumberFormat="1">
      <alignment horizontal="center" wrapText="1"/>
    </xf>
    <xf borderId="0" fillId="0" fontId="5" numFmtId="0" xfId="0" applyAlignment="1" applyFont="1">
      <alignment horizontal="center" wrapText="1"/>
    </xf>
    <xf borderId="0" fillId="0" fontId="4" numFmtId="20" xfId="0" applyAlignment="1" applyFont="1" applyNumberFormat="1">
      <alignment horizontal="right" wrapText="1"/>
    </xf>
    <xf borderId="0" fillId="0" fontId="6" numFmtId="0" xfId="0" applyAlignment="1" applyFont="1">
      <alignment horizontal="center" wrapText="1"/>
    </xf>
    <xf borderId="0" fillId="2" fontId="2" numFmtId="0" xfId="0" applyAlignment="1" applyFont="1">
      <alignment horizontal="center" wrapText="1"/>
    </xf>
    <xf borderId="0" fillId="0" fontId="2" numFmtId="0" xfId="0" applyAlignment="1" applyFont="1">
      <alignment horizontal="center" wrapText="1"/>
    </xf>
    <xf borderId="0" fillId="2" fontId="1" numFmtId="0" xfId="0" applyAlignment="1" applyFont="1">
      <alignment horizontal="center" wrapText="1"/>
    </xf>
    <xf borderId="0" fillId="0" fontId="4" numFmtId="46" xfId="0" applyAlignment="1" applyFont="1" applyNumberFormat="1">
      <alignment wrapText="1"/>
    </xf>
    <xf borderId="0" fillId="0" fontId="7" numFmtId="0" xfId="0" applyAlignment="1" applyFont="1">
      <alignment horizontal="center" wrapText="1"/>
    </xf>
    <xf borderId="0" fillId="0" fontId="7" numFmtId="20" xfId="0" applyAlignment="1" applyFont="1" applyNumberFormat="1">
      <alignment horizontal="center" wrapText="1"/>
    </xf>
    <xf borderId="0" fillId="0" fontId="7" numFmtId="0" xfId="0" applyAlignment="1" applyFont="1">
      <alignment horizontal="center" wrapText="1"/>
    </xf>
    <xf borderId="2" fillId="0" fontId="7" numFmtId="0" xfId="0" applyAlignment="1" applyBorder="1" applyFont="1">
      <alignment horizontal="center" wrapText="1"/>
    </xf>
    <xf borderId="4" fillId="0" fontId="7" numFmtId="0" xfId="0" applyAlignment="1" applyBorder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7" numFmtId="0" xfId="0" applyAlignment="1" applyFont="1">
      <alignment horizontal="center" wrapText="1"/>
    </xf>
    <xf borderId="4" fillId="0" fontId="7" numFmtId="0" xfId="0" applyAlignment="1" applyBorder="1" applyFont="1">
      <alignment wrapText="1"/>
    </xf>
    <xf borderId="0" fillId="0" fontId="7" numFmtId="0" xfId="0" applyAlignment="1" applyFont="1">
      <alignment wrapText="1"/>
    </xf>
    <xf borderId="0" fillId="0" fontId="8" numFmtId="0" xfId="0" applyAlignment="1" applyFont="1">
      <alignment horizontal="center" wrapText="1"/>
    </xf>
    <xf borderId="0" fillId="0" fontId="8" numFmtId="0" xfId="0" applyAlignment="1" applyFont="1">
      <alignment horizontal="center" wrapText="1"/>
    </xf>
    <xf borderId="0" fillId="0" fontId="7" numFmtId="164" xfId="0" applyAlignment="1" applyFont="1" applyNumberFormat="1">
      <alignment horizontal="center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0" numFmtId="0" xfId="0" applyAlignment="1" applyFont="1">
      <alignment horizontal="center" wrapText="1"/>
    </xf>
    <xf borderId="0" fillId="0" fontId="9" numFmtId="0" xfId="0" applyAlignment="1" applyFont="1">
      <alignment wrapText="1"/>
    </xf>
    <xf borderId="0" fillId="0" fontId="9" numFmtId="0" xfId="0" applyAlignment="1" applyFont="1">
      <alignment horizontal="center" wrapText="1"/>
    </xf>
    <xf borderId="0" fillId="0" fontId="7" numFmtId="0" xfId="0" applyAlignment="1" applyFont="1">
      <alignment wrapText="1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wrapText="1"/>
    </xf>
    <xf borderId="0" fillId="0" fontId="0" numFmtId="0" xfId="0" applyAlignment="1" applyFont="1">
      <alignment horizontal="center" wrapText="1"/>
    </xf>
    <xf borderId="0" fillId="0" fontId="7" numFmtId="0" xfId="0" applyAlignment="1" applyFont="1">
      <alignment horizontal="center" wrapText="1"/>
    </xf>
    <xf borderId="0" fillId="0" fontId="0" numFmtId="0" xfId="0" applyAlignment="1" applyFont="1">
      <alignment horizont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1</v>
      </c>
      <c r="E1" s="2">
        <v>42991.0</v>
      </c>
      <c r="G1" s="3" t="s">
        <v>3</v>
      </c>
      <c r="I1" s="5" t="s">
        <v>6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10" t="str">
        <f>vlookup(C4,Roster!C$7:D$449,2,FALSE)</f>
        <v>BL</v>
      </c>
      <c r="C4" s="11">
        <v>102.0</v>
      </c>
      <c r="D4" s="10" t="str">
        <f>vlookup(C4,Roster!A$7:B$449,2,FALSE)</f>
        <v>Ethan Carr</v>
      </c>
      <c r="E4" s="13">
        <v>0.6298611111111111</v>
      </c>
      <c r="F4" s="7"/>
      <c r="G4" s="9">
        <v>61.0</v>
      </c>
      <c r="H4" s="10" t="str">
        <f>vlookup(I4,Roster!C$7:D$449,2,FALSE)</f>
        <v>#N/A</v>
      </c>
      <c r="I4" s="6"/>
      <c r="J4" s="10" t="str">
        <f>vlookup(I4,Roster!A$7:B$449,2,FALSE)</f>
        <v>#N/A</v>
      </c>
      <c r="K4" s="14"/>
      <c r="L4" s="7"/>
    </row>
    <row r="5">
      <c r="A5" s="9">
        <v>2.0</v>
      </c>
      <c r="B5" s="10" t="str">
        <f>vlookup(C5,Roster!C$7:D$449,2,FALSE)</f>
        <v>BL</v>
      </c>
      <c r="C5" s="11">
        <v>114.0</v>
      </c>
      <c r="D5" s="10" t="str">
        <f>vlookup(C5,Roster!A$7:B$449,2,FALSE)</f>
        <v>Cameron Hasselbaum</v>
      </c>
      <c r="E5" s="13">
        <v>0.6305555555555555</v>
      </c>
      <c r="F5" s="7"/>
      <c r="G5" s="15">
        <f t="shared" ref="G5:G63" si="1">G4+1</f>
        <v>62</v>
      </c>
      <c r="H5" s="10" t="str">
        <f>vlookup(I5,Roster!C$7:D$449,2,FALSE)</f>
        <v>#N/A</v>
      </c>
      <c r="I5" s="6"/>
      <c r="J5" s="10" t="str">
        <f>vlookup(I5,Roster!A$7:B$449,2,FALSE)</f>
        <v>#N/A</v>
      </c>
      <c r="K5" s="14"/>
      <c r="L5" s="7"/>
      <c r="M5" s="16"/>
      <c r="N5" s="16"/>
    </row>
    <row r="6">
      <c r="A6" s="9">
        <v>3.0</v>
      </c>
      <c r="B6" s="10" t="str">
        <f>vlookup(C6,Roster!C$7:D$449,2,FALSE)</f>
        <v>BL</v>
      </c>
      <c r="C6" s="11">
        <v>106.0</v>
      </c>
      <c r="D6" s="10" t="str">
        <f>vlookup(C6,Roster!A$7:B$449,2,FALSE)</f>
        <v>Michael Reissfelder</v>
      </c>
      <c r="E6" s="13">
        <v>0.63125</v>
      </c>
      <c r="F6" s="7"/>
      <c r="G6" s="15">
        <f t="shared" si="1"/>
        <v>63</v>
      </c>
      <c r="H6" s="10" t="str">
        <f>vlookup(I6,Roster!C$7:D$449,2,FALSE)</f>
        <v>#N/A</v>
      </c>
      <c r="I6" s="6"/>
      <c r="J6" s="10" t="str">
        <f>vlookup(I6,Roster!A$7:B$449,2,FALSE)</f>
        <v>#N/A</v>
      </c>
      <c r="K6" s="14"/>
      <c r="L6" s="7"/>
      <c r="M6" s="17" t="s">
        <v>19</v>
      </c>
      <c r="N6" s="18" t="s">
        <v>23</v>
      </c>
    </row>
    <row r="7">
      <c r="A7" s="9">
        <v>4.0</v>
      </c>
      <c r="B7" s="10" t="str">
        <f>vlookup(C7,Roster!C$7:D$449,2,FALSE)</f>
        <v>A</v>
      </c>
      <c r="C7" s="11">
        <v>17.0</v>
      </c>
      <c r="D7" s="10" t="str">
        <f>vlookup(C7,Roster!A$7:B$449,2,FALSE)</f>
        <v>Kevin Rabidou</v>
      </c>
      <c r="E7" s="13">
        <v>0.6340277777777777</v>
      </c>
      <c r="F7" s="7"/>
      <c r="G7" s="15">
        <f t="shared" si="1"/>
        <v>64</v>
      </c>
      <c r="H7" s="10" t="str">
        <f>vlookup(I7,Roster!C$7:D$449,2,FALSE)</f>
        <v>#N/A</v>
      </c>
      <c r="I7" s="6"/>
      <c r="J7" s="10" t="str">
        <f>vlookup(I7,Roster!A$7:B$449,2,FALSE)</f>
        <v>#N/A</v>
      </c>
      <c r="K7" s="14"/>
      <c r="L7" s="7"/>
      <c r="M7" s="19">
        <f t="shared" ref="M7:N7" si="2">sum(M8:M14)</f>
        <v>17</v>
      </c>
      <c r="N7" s="20">
        <f t="shared" si="2"/>
        <v>46</v>
      </c>
    </row>
    <row r="8">
      <c r="A8" s="9">
        <v>5.0</v>
      </c>
      <c r="B8" s="10" t="str">
        <f>vlookup(C8,Roster!C$7:D$449,2,FALSE)</f>
        <v>BL</v>
      </c>
      <c r="C8" s="11">
        <v>103.0</v>
      </c>
      <c r="D8" s="10" t="str">
        <f>vlookup(C8,Roster!A$7:B$449,2,FALSE)</f>
        <v>Brandon Gillcrist</v>
      </c>
      <c r="E8" s="13">
        <v>0.6347222222222222</v>
      </c>
      <c r="F8" s="7"/>
      <c r="G8" s="15">
        <f t="shared" si="1"/>
        <v>65</v>
      </c>
      <c r="H8" s="10" t="str">
        <f>vlookup(I8,Roster!C$7:D$449,2,FALSE)</f>
        <v>#N/A</v>
      </c>
      <c r="I8" s="6"/>
      <c r="J8" s="10" t="str">
        <f>vlookup(I8,Roster!A$7:B$449,2,FALSE)</f>
        <v>#N/A</v>
      </c>
      <c r="K8" s="14"/>
      <c r="L8" s="7"/>
      <c r="M8" s="23">
        <v>1.0</v>
      </c>
      <c r="N8" s="24">
        <v>4.0</v>
      </c>
    </row>
    <row r="9">
      <c r="A9" s="9">
        <v>6.0</v>
      </c>
      <c r="B9" s="10" t="str">
        <f>vlookup(C9,Roster!C$7:D$449,2,FALSE)</f>
        <v>BL</v>
      </c>
      <c r="C9" s="11">
        <v>104.0</v>
      </c>
      <c r="D9" s="10" t="str">
        <f>vlookup(C9,Roster!A$7:B$449,2,FALSE)</f>
        <v>Philip Jones</v>
      </c>
      <c r="E9" s="13">
        <v>0.6506944444444445</v>
      </c>
      <c r="F9" s="7"/>
      <c r="G9" s="15">
        <f t="shared" si="1"/>
        <v>66</v>
      </c>
      <c r="H9" s="10" t="str">
        <f>vlookup(I9,Roster!C$7:D$449,2,FALSE)</f>
        <v>#N/A</v>
      </c>
      <c r="I9" s="6"/>
      <c r="J9" s="10" t="str">
        <f>vlookup(I9,Roster!A$7:B$449,2,FALSE)</f>
        <v>#N/A</v>
      </c>
      <c r="K9" s="14"/>
      <c r="L9" s="7"/>
      <c r="M9" s="25">
        <v>2.0</v>
      </c>
      <c r="N9" s="24">
        <v>9.0</v>
      </c>
    </row>
    <row r="10">
      <c r="A10" s="9">
        <v>7.0</v>
      </c>
      <c r="B10" s="10" t="str">
        <f>vlookup(C10,Roster!C$7:D$449,2,FALSE)</f>
        <v>BL</v>
      </c>
      <c r="C10" s="11">
        <v>107.0</v>
      </c>
      <c r="D10" s="10" t="str">
        <f>vlookup(C10,Roster!A$7:B$449,2,FALSE)</f>
        <v>Brandon Williams</v>
      </c>
      <c r="E10" s="13">
        <v>0.6534722222222222</v>
      </c>
      <c r="F10" s="7"/>
      <c r="G10" s="15">
        <f t="shared" si="1"/>
        <v>67</v>
      </c>
      <c r="H10" s="10" t="str">
        <f>vlookup(I10,Roster!C$7:D$449,2,FALSE)</f>
        <v>#N/A</v>
      </c>
      <c r="I10" s="6"/>
      <c r="J10" s="10" t="str">
        <f>vlookup(I10,Roster!A$7:B$449,2,FALSE)</f>
        <v>#N/A</v>
      </c>
      <c r="K10" s="14"/>
      <c r="L10" s="7"/>
      <c r="M10" s="25">
        <v>3.0</v>
      </c>
      <c r="N10" s="24">
        <v>10.0</v>
      </c>
    </row>
    <row r="11">
      <c r="A11" s="9">
        <v>8.0</v>
      </c>
      <c r="B11" s="10" t="str">
        <f>vlookup(C11,Roster!C$7:D$449,2,FALSE)</f>
        <v>BL</v>
      </c>
      <c r="C11" s="11">
        <v>117.0</v>
      </c>
      <c r="D11" s="10" t="str">
        <f>vlookup(C11,Roster!A$7:B$449,2,FALSE)</f>
        <v>William Desrosiers</v>
      </c>
      <c r="E11" s="13">
        <v>0.6701388888888888</v>
      </c>
      <c r="F11" s="7"/>
      <c r="G11" s="15">
        <f t="shared" si="1"/>
        <v>68</v>
      </c>
      <c r="H11" s="10" t="str">
        <f>vlookup(I11,Roster!C$7:D$449,2,FALSE)</f>
        <v>#N/A</v>
      </c>
      <c r="I11" s="6"/>
      <c r="J11" s="10" t="str">
        <f>vlookup(I11,Roster!A$7:B$449,2,FALSE)</f>
        <v>#N/A</v>
      </c>
      <c r="K11" s="14"/>
      <c r="L11" s="7"/>
      <c r="M11" s="25">
        <v>5.0</v>
      </c>
      <c r="N11" s="24">
        <v>11.0</v>
      </c>
    </row>
    <row r="12">
      <c r="A12" s="9">
        <v>9.0</v>
      </c>
      <c r="B12" s="10" t="str">
        <f>vlookup(C12,Roster!C$7:D$449,2,FALSE)</f>
        <v>A</v>
      </c>
      <c r="C12" s="11">
        <v>13.0</v>
      </c>
      <c r="D12" s="10" t="str">
        <f>vlookup(C12,Roster!A$7:B$449,2,FALSE)</f>
        <v>John  Matarese</v>
      </c>
      <c r="E12" s="13">
        <v>0.6972222222222222</v>
      </c>
      <c r="F12" s="7"/>
      <c r="G12" s="15">
        <f t="shared" si="1"/>
        <v>69</v>
      </c>
      <c r="H12" s="10" t="str">
        <f>vlookup(I12,Roster!C$7:D$449,2,FALSE)</f>
        <v>#N/A</v>
      </c>
      <c r="I12" s="6"/>
      <c r="J12" s="10" t="str">
        <f>vlookup(I12,Roster!A$7:B$449,2,FALSE)</f>
        <v>#N/A</v>
      </c>
      <c r="K12" s="14"/>
      <c r="L12" s="7"/>
      <c r="M12" s="25">
        <v>6.0</v>
      </c>
      <c r="N12" s="24">
        <v>12.0</v>
      </c>
    </row>
    <row r="13">
      <c r="A13" s="9">
        <v>10.0</v>
      </c>
      <c r="B13" s="10" t="str">
        <f>vlookup(C13,Roster!C$7:D$449,2,FALSE)</f>
        <v>BL</v>
      </c>
      <c r="C13" s="11">
        <v>120.0</v>
      </c>
      <c r="D13" s="10" t="str">
        <f>vlookup(C13,Roster!A$7:B$449,2,FALSE)</f>
        <v>Daniel Kurczy</v>
      </c>
      <c r="E13" s="13">
        <v>0.7208333333333333</v>
      </c>
      <c r="F13" s="7"/>
      <c r="G13" s="15">
        <f t="shared" si="1"/>
        <v>70</v>
      </c>
      <c r="H13" s="10" t="str">
        <f>vlookup(I13,Roster!C$7:D$449,2,FALSE)</f>
        <v>#N/A</v>
      </c>
      <c r="I13" s="6"/>
      <c r="J13" s="10" t="str">
        <f>vlookup(I13,Roster!A$7:B$449,2,FALSE)</f>
        <v>#N/A</v>
      </c>
      <c r="K13" s="14"/>
      <c r="L13" s="7"/>
      <c r="M13" s="26"/>
      <c r="N13" s="27"/>
    </row>
    <row r="14">
      <c r="A14" s="9">
        <v>11.0</v>
      </c>
      <c r="B14" s="10" t="str">
        <f>vlookup(C14,Roster!C$7:D$449,2,FALSE)</f>
        <v>A</v>
      </c>
      <c r="C14" s="11">
        <v>11.0</v>
      </c>
      <c r="D14" s="10" t="str">
        <f>vlookup(C14,Roster!A$7:B$449,2,FALSE)</f>
        <v>Matthew Long</v>
      </c>
      <c r="E14" s="13">
        <v>0.7298611111111111</v>
      </c>
      <c r="F14" s="7"/>
      <c r="G14" s="15">
        <f t="shared" si="1"/>
        <v>71</v>
      </c>
      <c r="H14" s="10" t="str">
        <f>vlookup(I14,Roster!C$7:D$449,2,FALSE)</f>
        <v>#N/A</v>
      </c>
      <c r="I14" s="6"/>
      <c r="J14" s="10" t="str">
        <f>vlookup(I14,Roster!A$7:B$449,2,FALSE)</f>
        <v>#N/A</v>
      </c>
      <c r="K14" s="14"/>
      <c r="L14" s="7"/>
      <c r="M14" s="26"/>
      <c r="N14" s="27"/>
    </row>
    <row r="15">
      <c r="A15" s="9">
        <v>12.0</v>
      </c>
      <c r="B15" s="10" t="str">
        <f>vlookup(C15,Roster!C$7:D$449,2,FALSE)</f>
        <v>A</v>
      </c>
      <c r="C15" s="11">
        <v>28.0</v>
      </c>
      <c r="D15" s="10" t="str">
        <f>vlookup(C15,Roster!A$7:B$449,2,FALSE)</f>
        <v>Jeffrey Wright</v>
      </c>
      <c r="E15" s="13">
        <v>0.7340277777777777</v>
      </c>
      <c r="F15" s="7"/>
      <c r="G15" s="15">
        <f t="shared" si="1"/>
        <v>72</v>
      </c>
      <c r="H15" s="10" t="str">
        <f>vlookup(I15,Roster!C$7:D$449,2,FALSE)</f>
        <v>#N/A</v>
      </c>
      <c r="I15" s="6"/>
      <c r="J15" s="10" t="str">
        <f>vlookup(I15,Roster!A$7:B$449,2,FALSE)</f>
        <v>#N/A</v>
      </c>
      <c r="K15" s="14"/>
      <c r="M15" s="28"/>
      <c r="N15" s="28"/>
    </row>
    <row r="16">
      <c r="A16" s="9">
        <v>13.0</v>
      </c>
      <c r="B16" s="10" t="str">
        <f>vlookup(C16,Roster!C$7:D$449,2,FALSE)</f>
        <v>A</v>
      </c>
      <c r="C16" s="11">
        <v>29.0</v>
      </c>
      <c r="D16" s="10" t="str">
        <f>vlookup(C16,Roster!A$7:B$449,2,FALSE)</f>
        <v>Kael Zelinsky</v>
      </c>
      <c r="E16" s="13">
        <v>0.7381944444444445</v>
      </c>
      <c r="F16" s="7"/>
      <c r="G16" s="15">
        <f t="shared" si="1"/>
        <v>73</v>
      </c>
      <c r="H16" s="10" t="str">
        <f>vlookup(I16,Roster!C$7:D$449,2,FALSE)</f>
        <v>#N/A</v>
      </c>
      <c r="I16" s="6"/>
      <c r="J16" s="10" t="str">
        <f>vlookup(I16,Roster!A$7:B$449,2,FALSE)</f>
        <v>#N/A</v>
      </c>
      <c r="K16" s="14"/>
      <c r="M16" s="29" t="s">
        <v>45</v>
      </c>
      <c r="N16" s="29" t="s">
        <v>45</v>
      </c>
    </row>
    <row r="17">
      <c r="A17" s="9">
        <v>14.0</v>
      </c>
      <c r="B17" s="10" t="str">
        <f>vlookup(C17,Roster!C$7:D$449,2,FALSE)</f>
        <v>A</v>
      </c>
      <c r="C17" s="11">
        <v>3.0</v>
      </c>
      <c r="D17" s="10" t="str">
        <f>vlookup(C17,Roster!A$7:B$449,2,FALSE)</f>
        <v>Brandon Barker</v>
      </c>
      <c r="E17" s="13">
        <v>0.7451388888888889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29" t="s">
        <v>46</v>
      </c>
      <c r="N17" s="30">
        <v>42736.0</v>
      </c>
    </row>
    <row r="18">
      <c r="A18" s="9">
        <v>15.0</v>
      </c>
      <c r="B18" s="10" t="str">
        <f>vlookup(C18,Roster!C$7:D$449,2,FALSE)</f>
        <v>A</v>
      </c>
      <c r="C18" s="11">
        <v>26.0</v>
      </c>
      <c r="D18" s="10" t="str">
        <f>vlookup(C18,Roster!A$7:B$449,2,FALSE)</f>
        <v>Luke VanKleef</v>
      </c>
      <c r="E18" s="13">
        <v>0.7555555555555555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10" t="str">
        <f>vlookup(C19,Roster!C$7:D$449,2,FALSE)</f>
        <v>A</v>
      </c>
      <c r="C19" s="11">
        <v>24.0</v>
      </c>
      <c r="D19" s="10" t="str">
        <f>vlookup(C19,Roster!A$7:B$449,2,FALSE)</f>
        <v>Ben  Thomer</v>
      </c>
      <c r="E19" s="13">
        <v>0.7583333333333333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10" t="str">
        <f>vlookup(C20,Roster!C$7:D$449,2,FALSE)</f>
        <v>A</v>
      </c>
      <c r="C20" s="11">
        <v>23.0</v>
      </c>
      <c r="D20" s="10" t="str">
        <f>vlookup(C20,Roster!A$7:B$449,2,FALSE)</f>
        <v>Edward Sullivan</v>
      </c>
      <c r="E20" s="13">
        <v>0.7590277777777777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10" t="str">
        <f>vlookup(C21,Roster!C$7:D$449,2,FALSE)</f>
        <v>A</v>
      </c>
      <c r="C21" s="11">
        <v>19.0</v>
      </c>
      <c r="D21" s="10" t="str">
        <f>vlookup(C21,Roster!A$7:B$449,2,FALSE)</f>
        <v>Ben  Savage</v>
      </c>
      <c r="E21" s="13">
        <v>0.7604166666666666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10" t="str">
        <f>vlookup(C22,Roster!C$7:D$449,2,FALSE)</f>
        <v>A</v>
      </c>
      <c r="C22" s="11">
        <v>10.0</v>
      </c>
      <c r="D22" s="10" t="str">
        <f>vlookup(C22,Roster!A$7:B$449,2,FALSE)</f>
        <v>Wilson Lin</v>
      </c>
      <c r="E22" s="32">
        <v>0.7840277777777778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10" t="str">
        <f>vlookup(C23,Roster!C$7:D$449,2,FALSE)</f>
        <v>A</v>
      </c>
      <c r="C23" s="11">
        <v>4.0</v>
      </c>
      <c r="D23" s="10" t="str">
        <f>vlookup(C23,Roster!A$7:B$449,2,FALSE)</f>
        <v>Adam  Cooper</v>
      </c>
      <c r="E23" s="13">
        <v>0.7861111111111111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10" t="str">
        <f>vlookup(C24,Roster!C$7:D$449,2,FALSE)</f>
        <v>A</v>
      </c>
      <c r="C24" s="11">
        <v>2.0</v>
      </c>
      <c r="D24" s="10" t="str">
        <f>vlookup(C24,Roster!A$7:B$449,2,FALSE)</f>
        <v>David Ball</v>
      </c>
      <c r="E24" s="13">
        <v>0.7868055555555555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10" t="str">
        <f>vlookup(C25,Roster!C$7:D$449,2,FALSE)</f>
        <v>A</v>
      </c>
      <c r="C25" s="11">
        <v>5.0</v>
      </c>
      <c r="D25" s="10" t="str">
        <f>vlookup(C25,Roster!A$7:B$449,2,FALSE)</f>
        <v>Ian  Doucette</v>
      </c>
      <c r="E25" s="13">
        <v>0.7875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10" t="str">
        <f>vlookup(C26,Roster!C$7:D$449,2,FALSE)</f>
        <v>A</v>
      </c>
      <c r="C26" s="11">
        <v>15.0</v>
      </c>
      <c r="D26" s="10" t="str">
        <f>vlookup(C26,Roster!A$7:B$449,2,FALSE)</f>
        <v>Freddie Norfolk</v>
      </c>
      <c r="E26" s="13">
        <v>0.7902777777777777</v>
      </c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10" t="str">
        <f>vlookup(C27,Roster!C$7:D$449,2,FALSE)</f>
        <v>BL</v>
      </c>
      <c r="C27" s="11">
        <v>118.0</v>
      </c>
      <c r="D27" s="10" t="str">
        <f>vlookup(C27,Roster!A$7:B$449,2,FALSE)</f>
        <v>Anthony Esty</v>
      </c>
      <c r="E27" s="13">
        <v>0.7930555555555555</v>
      </c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10" t="str">
        <f>vlookup(C28,Roster!C$7:D$449,2,FALSE)</f>
        <v>A</v>
      </c>
      <c r="C28" s="11">
        <v>14.0</v>
      </c>
      <c r="D28" s="10" t="str">
        <f>vlookup(C28,Roster!A$7:B$449,2,FALSE)</f>
        <v>Sahil Muthuswami</v>
      </c>
      <c r="E28" s="13">
        <v>0.7944444444444444</v>
      </c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10" t="str">
        <f>vlookup(C29,Roster!C$7:D$449,2,FALSE)</f>
        <v>A</v>
      </c>
      <c r="C29" s="11">
        <v>18.0</v>
      </c>
      <c r="D29" s="10" t="str">
        <f>vlookup(C29,Roster!A$7:B$449,2,FALSE)</f>
        <v>Kwesi Sakyi</v>
      </c>
      <c r="E29" s="13">
        <v>0.8118055555555556</v>
      </c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10" t="str">
        <f>vlookup(C30,Roster!C$7:D$449,2,FALSE)</f>
        <v>A</v>
      </c>
      <c r="C30" s="11">
        <v>30.0</v>
      </c>
      <c r="D30" s="10" t="str">
        <f>vlookup(C30,Roster!A$7:B$449,2,FALSE)</f>
        <v>John Tesler</v>
      </c>
      <c r="E30" s="13">
        <v>0.8159722222222222</v>
      </c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10" t="str">
        <f>vlookup(C31,Roster!C$7:D$449,2,FALSE)</f>
        <v>BL</v>
      </c>
      <c r="C31" s="11">
        <v>108.0</v>
      </c>
      <c r="D31" s="10" t="str">
        <f>vlookup(C31,Roster!A$7:B$449,2,FALSE)</f>
        <v>Ben Youkilis</v>
      </c>
      <c r="E31" s="11" t="s">
        <v>60</v>
      </c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10" t="str">
        <f>vlookup(C32,Roster!C$7:D$449,2,FALSE)</f>
        <v>BL</v>
      </c>
      <c r="C32" s="11">
        <v>105.0</v>
      </c>
      <c r="D32" s="10" t="str">
        <f>vlookup(C32,Roster!A$7:B$449,2,FALSE)</f>
        <v>Mitchell Olson</v>
      </c>
      <c r="E32" s="11">
        <v>1947.0</v>
      </c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10" t="str">
        <f>vlookup(C33,Roster!C$7:D$449,2,FALSE)</f>
        <v>BL</v>
      </c>
      <c r="C33" s="11">
        <v>116.0</v>
      </c>
      <c r="D33" s="10" t="str">
        <f>vlookup(C33,Roster!A$7:B$449,2,FALSE)</f>
        <v>Zack Close</v>
      </c>
      <c r="E33" s="13">
        <v>0.825</v>
      </c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10" t="str">
        <f>vlookup(C34,Roster!C$7:D$449,2,FALSE)</f>
        <v>A</v>
      </c>
      <c r="C34" s="11">
        <v>21.0</v>
      </c>
      <c r="D34" s="10" t="str">
        <f>vlookup(C34,Roster!A$7:B$449,2,FALSE)</f>
        <v>Luke Schwerzler</v>
      </c>
      <c r="E34" s="13">
        <v>0.8291666666666667</v>
      </c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10" t="str">
        <f>vlookup(C35,Roster!C$7:D$449,2,FALSE)</f>
        <v>BL</v>
      </c>
      <c r="C35" s="11">
        <v>110.0</v>
      </c>
      <c r="D35" s="10" t="str">
        <f>vlookup(C35,Roster!A$7:B$449,2,FALSE)</f>
        <v>Matt Eggleston</v>
      </c>
      <c r="E35" s="13">
        <v>0.8319444444444445</v>
      </c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10" t="str">
        <f>vlookup(C36,Roster!C$7:D$449,2,FALSE)</f>
        <v>A</v>
      </c>
      <c r="C36" s="11">
        <v>25.0</v>
      </c>
      <c r="D36" s="10" t="str">
        <f>vlookup(C36,Roster!A$7:B$449,2,FALSE)</f>
        <v>Conrad Tulig</v>
      </c>
      <c r="E36" s="13">
        <v>0.8354166666666667</v>
      </c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10" t="str">
        <f>vlookup(C37,Roster!C$7:D$449,2,FALSE)</f>
        <v>A</v>
      </c>
      <c r="C37" s="11">
        <v>22.0</v>
      </c>
      <c r="D37" s="10" t="str">
        <f>vlookup(C37,Roster!A$7:B$449,2,FALSE)</f>
        <v>Liam Shander-Reynolds</v>
      </c>
      <c r="E37" s="13">
        <v>0.8465277777777778</v>
      </c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10" t="str">
        <f>vlookup(C38,Roster!C$7:D$449,2,FALSE)</f>
        <v>A</v>
      </c>
      <c r="C38" s="11">
        <v>6.0</v>
      </c>
      <c r="D38" s="10" t="str">
        <f>vlookup(C38,Roster!A$7:B$449,2,FALSE)</f>
        <v>Chris  Faneuff</v>
      </c>
      <c r="E38" s="13">
        <v>0.8756944444444444</v>
      </c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10" t="str">
        <f>vlookup(C39,Roster!C$7:D$449,2,FALSE)</f>
        <v>A</v>
      </c>
      <c r="C39" s="11">
        <v>8.0</v>
      </c>
      <c r="D39" s="10" t="str">
        <f>vlookup(C39,Roster!A$7:B$449,2,FALSE)</f>
        <v>Johnathan Lee</v>
      </c>
      <c r="E39" s="13">
        <v>0.8770833333333333</v>
      </c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10" t="str">
        <f>vlookup(C40,Roster!C$7:D$449,2,FALSE)</f>
        <v>A</v>
      </c>
      <c r="C40" s="11">
        <v>9.0</v>
      </c>
      <c r="D40" s="10" t="str">
        <f>vlookup(C40,Roster!A$7:B$449,2,FALSE)</f>
        <v>Nate Levine</v>
      </c>
      <c r="E40" s="13">
        <v>0.8791666666666667</v>
      </c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10" t="str">
        <f>vlookup(C41,Roster!C$7:D$449,2,FALSE)</f>
        <v>A</v>
      </c>
      <c r="C41" s="11">
        <v>27.0</v>
      </c>
      <c r="D41" s="10" t="str">
        <f>vlookup(C41,Roster!A$7:B$449,2,FALSE)</f>
        <v>Derek Wang</v>
      </c>
      <c r="E41" s="13">
        <v>0.8944444444444445</v>
      </c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10" t="str">
        <f>vlookup(C42,Roster!C$7:D$449,2,FALSE)</f>
        <v>A</v>
      </c>
      <c r="C42" s="11">
        <v>12.0</v>
      </c>
      <c r="D42" s="10" t="str">
        <f>vlookup(C42,Roster!A$7:B$449,2,FALSE)</f>
        <v>Stephen Lowd</v>
      </c>
      <c r="E42" s="13">
        <v>0.8986111111111111</v>
      </c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10" t="str">
        <f>vlookup(C43,Roster!C$7:D$449,2,FALSE)</f>
        <v>BL</v>
      </c>
      <c r="C43" s="11">
        <v>112.0</v>
      </c>
      <c r="D43" s="10" t="str">
        <f>vlookup(C43,Roster!A$7:B$449,2,FALSE)</f>
        <v>Zack Giordano</v>
      </c>
      <c r="E43" s="13">
        <v>0.9006944444444445</v>
      </c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10" t="str">
        <f>vlookup(C44,Roster!C$7:D$449,2,FALSE)</f>
        <v>A</v>
      </c>
      <c r="C44" s="11">
        <v>7.0</v>
      </c>
      <c r="D44" s="10" t="str">
        <f>vlookup(C44,Roster!A$7:B$449,2,FALSE)</f>
        <v>Ryan  Kramer</v>
      </c>
      <c r="E44" s="13">
        <v>0.9111111111111111</v>
      </c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10" t="str">
        <f>vlookup(C45,Roster!C$7:D$449,2,FALSE)</f>
        <v>A</v>
      </c>
      <c r="C45" s="11">
        <v>16.0</v>
      </c>
      <c r="D45" s="10" t="str">
        <f>vlookup(C45,Roster!A$7:B$449,2,FALSE)</f>
        <v>Jim Parisi</v>
      </c>
      <c r="E45" s="13">
        <v>0.9173611111111111</v>
      </c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10" t="str">
        <f>vlookup(C46,Roster!C$7:D$449,2,FALSE)</f>
        <v>BL</v>
      </c>
      <c r="C46" s="11">
        <v>109.0</v>
      </c>
      <c r="D46" s="10" t="str">
        <f>vlookup(C46,Roster!A$7:B$449,2,FALSE)</f>
        <v>Tim DeSalvo</v>
      </c>
      <c r="E46" s="13">
        <v>0.9326388888888889</v>
      </c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10" t="str">
        <f>vlookup(C47,Roster!C$7:D$449,2,FALSE)</f>
        <v>BL</v>
      </c>
      <c r="C47" s="11">
        <v>113.0</v>
      </c>
      <c r="D47" s="10" t="str">
        <f>vlookup(C47,Roster!A$7:B$449,2,FALSE)</f>
        <v>Ben Foley</v>
      </c>
      <c r="E47" s="37">
        <v>1.08125</v>
      </c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10" t="str">
        <f>vlookup(C48,Roster!C$7:D$449,2,FALSE)</f>
        <v>BL</v>
      </c>
      <c r="C48" s="11">
        <v>115.0</v>
      </c>
      <c r="D48" s="10" t="str">
        <f>vlookup(C48,Roster!A$7:B$449,2,FALSE)</f>
        <v>Tyler Citrone</v>
      </c>
      <c r="E48" s="37">
        <v>1.1215277777777777</v>
      </c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10" t="str">
        <f>vlookup(C49,Roster!C$7:D$449,2,FALSE)</f>
        <v>BL</v>
      </c>
      <c r="C49" s="11">
        <v>119.0</v>
      </c>
      <c r="D49" s="10" t="str">
        <f>vlookup(C49,Roster!A$7:B$449,2,FALSE)</f>
        <v>Sean Glennon</v>
      </c>
      <c r="E49" s="37">
        <v>1.1770833333333333</v>
      </c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10" t="str">
        <f>vlookup(C50,Roster!C$7:D$449,2,FALSE)</f>
        <v>#N/A</v>
      </c>
      <c r="C50" s="6"/>
      <c r="D50" s="10" t="str">
        <f>vlookup(C50,Roster!A$7:B$449,2,FALSE)</f>
        <v>#N/A</v>
      </c>
      <c r="E50" s="6"/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10" t="str">
        <f>vlookup(C51,Roster!C$7:D$449,2,FALSE)</f>
        <v>#N/A</v>
      </c>
      <c r="C51" s="6"/>
      <c r="D51" s="10" t="str">
        <f>vlookup(C51,Roster!A$7:B$449,2,FALSE)</f>
        <v>#N/A</v>
      </c>
      <c r="E51" s="6"/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10" t="str">
        <f>vlookup(C52,Roster!C$7:D$449,2,FALSE)</f>
        <v>#N/A</v>
      </c>
      <c r="C52" s="6"/>
      <c r="D52" s="10" t="str">
        <f>vlookup(C52,Roster!A$7:B$449,2,FALSE)</f>
        <v>#N/A</v>
      </c>
      <c r="E52" s="6"/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10" t="str">
        <f>vlookup(C53,Roster!C$7:D$449,2,FALSE)</f>
        <v>#N/A</v>
      </c>
      <c r="C53" s="6"/>
      <c r="D53" s="10" t="str">
        <f>vlookup(C53,Roster!A$7:B$449,2,FALSE)</f>
        <v>#N/A</v>
      </c>
      <c r="E53" s="6"/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10" t="str">
        <f>vlookup(C54,Roster!C$7:D$449,2,FALSE)</f>
        <v>#N/A</v>
      </c>
      <c r="C54" s="6"/>
      <c r="D54" s="10" t="str">
        <f>vlookup(C54,Roster!A$7:B$449,2,FALSE)</f>
        <v>#N/A</v>
      </c>
      <c r="E54" s="6"/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10" t="str">
        <f>vlookup(C55,Roster!C$7:D$449,2,FALSE)</f>
        <v>#N/A</v>
      </c>
      <c r="C55" s="6"/>
      <c r="D55" s="10" t="str">
        <f>vlookup(C55,Roster!A$7:B$449,2,FALSE)</f>
        <v>#N/A</v>
      </c>
      <c r="E55" s="6"/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10" t="str">
        <f>vlookup(C56,Roster!C$7:D$449,2,FALSE)</f>
        <v>#N/A</v>
      </c>
      <c r="C56" s="6"/>
      <c r="D56" s="10" t="str">
        <f>vlookup(C56,Roster!A$7:B$449,2,FALSE)</f>
        <v>#N/A</v>
      </c>
      <c r="E56" s="6"/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10" t="str">
        <f>vlookup(C57,Roster!C$7:D$449,2,FALSE)</f>
        <v>#N/A</v>
      </c>
      <c r="C57" s="6"/>
      <c r="D57" s="10" t="str">
        <f>vlookup(C57,Roster!A$7:B$449,2,FALSE)</f>
        <v>#N/A</v>
      </c>
      <c r="E57" s="6"/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10" t="str">
        <f>vlookup(C58,Roster!C$7:D$449,2,FALSE)</f>
        <v>#N/A</v>
      </c>
      <c r="C58" s="6"/>
      <c r="D58" s="10" t="str">
        <f>vlookup(C58,Roster!A$7:B$449,2,FALSE)</f>
        <v>#N/A</v>
      </c>
      <c r="E58" s="6"/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10" t="str">
        <f>vlookup(C59,Roster!C$7:D$449,2,FALSE)</f>
        <v>#N/A</v>
      </c>
      <c r="C59" s="6"/>
      <c r="D59" s="10" t="str">
        <f>vlookup(C59,Roster!A$7:B$449,2,FALSE)</f>
        <v>#N/A</v>
      </c>
      <c r="E59" s="6"/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10" t="str">
        <f>vlookup(C60,Roster!C$7:D$449,2,FALSE)</f>
        <v>#N/A</v>
      </c>
      <c r="C60" s="6"/>
      <c r="D60" s="10" t="str">
        <f>vlookup(C60,Roster!A$7:B$449,2,FALSE)</f>
        <v>#N/A</v>
      </c>
      <c r="E60" s="6"/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10" t="str">
        <f>vlookup(C61,Roster!C$7:D$449,2,FALSE)</f>
        <v>#N/A</v>
      </c>
      <c r="C61" s="6"/>
      <c r="D61" s="10" t="str">
        <f>vlookup(C61,Roster!A$7:B$449,2,FALSE)</f>
        <v>#N/A</v>
      </c>
      <c r="E61" s="6"/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10" t="str">
        <f>vlookup(C62,Roster!C$7:D$449,2,FALSE)</f>
        <v>#N/A</v>
      </c>
      <c r="C62" s="6"/>
      <c r="D62" s="10" t="str">
        <f>vlookup(C62,Roster!A$7:B$449,2,FALSE)</f>
        <v>#N/A</v>
      </c>
      <c r="E62" s="6"/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10" t="str">
        <f>vlookup(C63,Roster!C$7:D$449,2,FALSE)</f>
        <v>#N/A</v>
      </c>
      <c r="C63" s="6"/>
      <c r="D63" s="10" t="str">
        <f>vlookup(C63,Roster!A$7:B$449,2,FALSE)</f>
        <v>#N/A</v>
      </c>
      <c r="E63" s="6"/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0</v>
      </c>
      <c r="E1" s="2">
        <v>42991.0</v>
      </c>
      <c r="G1" s="4" t="s">
        <v>5</v>
      </c>
      <c r="I1" s="1" t="s">
        <v>7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10" t="str">
        <f>vlookup(C4,Roster!C$7:D$449,2,FALSE)</f>
        <v>MF</v>
      </c>
      <c r="C4" s="1">
        <v>508.0</v>
      </c>
      <c r="D4" s="10" t="str">
        <f>vlookup(C4,Roster!A$7:B$449,2,FALSE)</f>
        <v>John Churchill</v>
      </c>
      <c r="E4" s="12">
        <v>0.7152777777777778</v>
      </c>
      <c r="F4" s="7"/>
      <c r="G4" s="9">
        <v>61.0</v>
      </c>
      <c r="H4" s="10" t="str">
        <f>vlookup(I4,Roster!C$7:D$449,2,FALSE)</f>
        <v>MF</v>
      </c>
      <c r="I4" s="1">
        <v>531.0</v>
      </c>
      <c r="J4" s="10" t="str">
        <f>vlookup(I4,Roster!A$7:B$449,2,FALSE)</f>
        <v>Luke Schroter</v>
      </c>
      <c r="K4" s="1" t="s">
        <v>13</v>
      </c>
      <c r="L4" s="7"/>
    </row>
    <row r="5">
      <c r="A5" s="9">
        <v>2.0</v>
      </c>
      <c r="B5" s="10" t="str">
        <f>vlookup(C5,Roster!C$7:D$449,2,FALSE)</f>
        <v>HP</v>
      </c>
      <c r="C5" s="1">
        <v>406.0</v>
      </c>
      <c r="D5" s="10" t="str">
        <f>vlookup(C5,Roster!A$7:B$449,2,FALSE)</f>
        <v>Alexander Brown</v>
      </c>
      <c r="E5" s="1" t="s">
        <v>14</v>
      </c>
      <c r="F5" s="7"/>
      <c r="G5" s="15">
        <f t="shared" ref="G5:G63" si="1">G4+1</f>
        <v>62</v>
      </c>
      <c r="H5" s="10" t="str">
        <f>vlookup(I5,Roster!C$7:D$449,2,FALSE)</f>
        <v>MF</v>
      </c>
      <c r="I5" s="1">
        <v>521.0</v>
      </c>
      <c r="J5" s="10" t="str">
        <f>vlookup(I5,Roster!A$7:B$449,2,FALSE)</f>
        <v>Daniel Kelley</v>
      </c>
      <c r="K5" s="1" t="s">
        <v>15</v>
      </c>
      <c r="L5" s="7"/>
      <c r="M5" s="16"/>
      <c r="N5" s="16"/>
    </row>
    <row r="6">
      <c r="A6" s="9">
        <v>3.0</v>
      </c>
      <c r="B6" s="10" t="str">
        <f>vlookup(C6,Roster!C$7:D$449,2,FALSE)</f>
        <v>HP</v>
      </c>
      <c r="C6" s="1">
        <v>439.0</v>
      </c>
      <c r="D6" s="10" t="str">
        <f>vlookup(C6,Roster!A$7:B$449,2,FALSE)</f>
        <v>Cody Ottinger</v>
      </c>
      <c r="E6" s="1" t="s">
        <v>16</v>
      </c>
      <c r="F6" s="7"/>
      <c r="G6" s="15">
        <f t="shared" si="1"/>
        <v>63</v>
      </c>
      <c r="H6" s="10" t="str">
        <f>vlookup(I6,Roster!C$7:D$449,2,FALSE)</f>
        <v>HP</v>
      </c>
      <c r="I6" s="1">
        <v>409.0</v>
      </c>
      <c r="J6" s="10" t="str">
        <f>vlookup(I6,Roster!A$7:B$449,2,FALSE)</f>
        <v>Brandon  Carlson</v>
      </c>
      <c r="K6" s="1" t="s">
        <v>20</v>
      </c>
      <c r="L6" s="7"/>
      <c r="M6" s="17" t="s">
        <v>21</v>
      </c>
      <c r="N6" s="18" t="s">
        <v>24</v>
      </c>
    </row>
    <row r="7">
      <c r="A7" s="9">
        <v>4.0</v>
      </c>
      <c r="B7" s="10" t="str">
        <f>vlookup(C7,Roster!C$7:D$449,2,FALSE)</f>
        <v>MF</v>
      </c>
      <c r="C7" s="1">
        <v>512.0</v>
      </c>
      <c r="D7" s="10" t="str">
        <f>vlookup(C7,Roster!A$7:B$449,2,FALSE)</f>
        <v>Mark Fitzpatrick</v>
      </c>
      <c r="E7" s="1" t="s">
        <v>26</v>
      </c>
      <c r="F7" s="7"/>
      <c r="G7" s="15">
        <f t="shared" si="1"/>
        <v>64</v>
      </c>
      <c r="H7" s="10" t="str">
        <f>vlookup(I7,Roster!C$7:D$449,2,FALSE)</f>
        <v>MF</v>
      </c>
      <c r="I7" s="1">
        <v>503.0</v>
      </c>
      <c r="J7" s="10" t="str">
        <f>vlookup(I7,Roster!A$7:B$449,2,FALSE)</f>
        <v>Sam Ashton</v>
      </c>
      <c r="K7" s="1" t="s">
        <v>27</v>
      </c>
      <c r="L7" s="7"/>
      <c r="M7" s="19">
        <f t="shared" ref="M7:N7" si="2">sum(M8:M14)</f>
        <v>25</v>
      </c>
      <c r="N7" s="20">
        <f t="shared" si="2"/>
        <v>30</v>
      </c>
    </row>
    <row r="8">
      <c r="A8" s="9">
        <v>5.0</v>
      </c>
      <c r="B8" s="10" t="str">
        <f>vlookup(C8,Roster!C$7:D$449,2,FALSE)</f>
        <v>HP</v>
      </c>
      <c r="C8" s="1">
        <v>411.0</v>
      </c>
      <c r="D8" s="10" t="str">
        <f>vlookup(C8,Roster!A$7:B$449,2,FALSE)</f>
        <v>Sam Cote</v>
      </c>
      <c r="E8" s="1">
        <v>0.0</v>
      </c>
      <c r="F8" s="7"/>
      <c r="G8" s="15">
        <f t="shared" si="1"/>
        <v>65</v>
      </c>
      <c r="H8" s="10" t="str">
        <f>vlookup(I8,Roster!C$7:D$449,2,FALSE)</f>
        <v>MF</v>
      </c>
      <c r="I8" s="1">
        <v>514.0</v>
      </c>
      <c r="J8" s="10" t="str">
        <f>vlookup(I8,Roster!A$7:B$449,2,FALSE)</f>
        <v>Chad Gordon</v>
      </c>
      <c r="K8" s="1" t="s">
        <v>28</v>
      </c>
      <c r="L8" s="7"/>
      <c r="M8" s="21">
        <v>2.0</v>
      </c>
      <c r="N8" s="22">
        <v>1.0</v>
      </c>
    </row>
    <row r="9">
      <c r="A9" s="9">
        <v>6.0</v>
      </c>
      <c r="B9" s="10" t="str">
        <f>vlookup(C9,Roster!C$7:D$449,2,FALSE)</f>
        <v>MF</v>
      </c>
      <c r="C9" s="1">
        <v>505.0</v>
      </c>
      <c r="D9" s="10" t="str">
        <f>vlookup(C9,Roster!A$7:B$449,2,FALSE)</f>
        <v>Colin Benson</v>
      </c>
      <c r="E9" s="1" t="s">
        <v>20</v>
      </c>
      <c r="F9" s="7"/>
      <c r="G9" s="15">
        <f t="shared" si="1"/>
        <v>66</v>
      </c>
      <c r="H9" s="10" t="str">
        <f>vlookup(I9,Roster!C$7:D$449,2,FALSE)</f>
        <v>HP</v>
      </c>
      <c r="I9" s="1">
        <v>417.0</v>
      </c>
      <c r="J9" s="10" t="str">
        <f>vlookup(I9,Roster!A$7:B$449,2,FALSE)</f>
        <v>Vincent DiNicola</v>
      </c>
      <c r="K9" s="1" t="s">
        <v>30</v>
      </c>
      <c r="L9" s="7"/>
      <c r="M9" s="21">
        <v>3.0</v>
      </c>
      <c r="N9" s="22">
        <v>4.0</v>
      </c>
    </row>
    <row r="10">
      <c r="A10" s="9">
        <v>7.0</v>
      </c>
      <c r="B10" s="10" t="str">
        <f>vlookup(C10,Roster!C$7:D$449,2,FALSE)</f>
        <v>HP</v>
      </c>
      <c r="C10" s="1">
        <v>418.0</v>
      </c>
      <c r="D10" s="10" t="str">
        <f>vlookup(C10,Roster!A$7:B$449,2,FALSE)</f>
        <v>William Dionne</v>
      </c>
      <c r="E10" s="12">
        <v>0.7541666666666667</v>
      </c>
      <c r="F10" s="7"/>
      <c r="G10" s="15">
        <f t="shared" si="1"/>
        <v>67</v>
      </c>
      <c r="H10" s="10" t="str">
        <f>vlookup(I10,Roster!C$7:D$449,2,FALSE)</f>
        <v>HP</v>
      </c>
      <c r="I10" s="1">
        <v>413.0</v>
      </c>
      <c r="J10" s="10" t="str">
        <f>vlookup(I10,Roster!A$7:B$449,2,FALSE)</f>
        <v>Brett Daley</v>
      </c>
      <c r="K10" s="1" t="s">
        <v>32</v>
      </c>
      <c r="L10" s="7"/>
      <c r="M10" s="21">
        <v>5.0</v>
      </c>
      <c r="N10" s="22">
        <v>6.0</v>
      </c>
    </row>
    <row r="11">
      <c r="A11" s="9">
        <v>8.0</v>
      </c>
      <c r="B11" s="10" t="str">
        <f>vlookup(C11,Roster!C$7:D$449,2,FALSE)</f>
        <v>HP</v>
      </c>
      <c r="C11" s="1">
        <v>434.0</v>
      </c>
      <c r="D11" s="10" t="str">
        <f>vlookup(C11,Roster!A$7:B$449,2,FALSE)</f>
        <v>Cael MacEachern</v>
      </c>
      <c r="E11" s="1" t="s">
        <v>33</v>
      </c>
      <c r="F11" s="7"/>
      <c r="G11" s="15">
        <f t="shared" si="1"/>
        <v>68</v>
      </c>
      <c r="H11" s="10" t="str">
        <f>vlookup(I11,Roster!C$7:D$449,2,FALSE)</f>
        <v>HP</v>
      </c>
      <c r="I11" s="1">
        <v>416.0</v>
      </c>
      <c r="J11" s="10" t="str">
        <f>vlookup(I11,Roster!A$7:B$449,2,FALSE)</f>
        <v>Ethan DeYoung</v>
      </c>
      <c r="K11" s="1" t="s">
        <v>34</v>
      </c>
      <c r="L11" s="7"/>
      <c r="M11" s="21">
        <v>7.0</v>
      </c>
      <c r="N11" s="22">
        <v>9.0</v>
      </c>
    </row>
    <row r="12">
      <c r="A12" s="9">
        <v>9.0</v>
      </c>
      <c r="B12" s="10" t="str">
        <f>vlookup(C12,Roster!C$7:D$449,2,FALSE)</f>
        <v>MF</v>
      </c>
      <c r="C12" s="1">
        <v>504.0</v>
      </c>
      <c r="D12" s="10" t="str">
        <f>vlookup(C12,Roster!A$7:B$449,2,FALSE)</f>
        <v>Andrew Barrette</v>
      </c>
      <c r="E12" s="1" t="s">
        <v>35</v>
      </c>
      <c r="F12" s="7"/>
      <c r="G12" s="15">
        <f t="shared" si="1"/>
        <v>69</v>
      </c>
      <c r="H12" s="10" t="str">
        <f>vlookup(I12,Roster!C$7:D$449,2,FALSE)</f>
        <v>HP</v>
      </c>
      <c r="I12" s="1">
        <v>406.0</v>
      </c>
      <c r="J12" s="10" t="str">
        <f>vlookup(I12,Roster!A$7:B$449,2,FALSE)</f>
        <v>Alexander Brown</v>
      </c>
      <c r="K12" s="1" t="s">
        <v>37</v>
      </c>
      <c r="L12" s="7"/>
      <c r="M12" s="21">
        <v>8.0</v>
      </c>
      <c r="N12" s="22">
        <v>10.0</v>
      </c>
    </row>
    <row r="13">
      <c r="A13" s="9">
        <v>10.0</v>
      </c>
      <c r="B13" s="10" t="str">
        <f>vlookup(C13,Roster!C$7:D$449,2,FALSE)</f>
        <v>MF</v>
      </c>
      <c r="C13" s="1">
        <v>502.0</v>
      </c>
      <c r="D13" s="10" t="str">
        <f>vlookup(C13,Roster!A$7:B$449,2,FALSE)</f>
        <v>Ben Alford</v>
      </c>
      <c r="E13" s="1" t="s">
        <v>38</v>
      </c>
      <c r="F13" s="7"/>
      <c r="G13" s="15">
        <f t="shared" si="1"/>
        <v>70</v>
      </c>
      <c r="H13" s="10" t="str">
        <f>vlookup(I13,Roster!C$7:D$449,2,FALSE)</f>
        <v>HP</v>
      </c>
      <c r="I13" s="1">
        <v>424.0</v>
      </c>
      <c r="J13" s="10" t="str">
        <f>vlookup(I13,Roster!A$7:B$449,2,FALSE)</f>
        <v>Cameron Hanna</v>
      </c>
      <c r="K13" s="1" t="s">
        <v>39</v>
      </c>
      <c r="L13" s="7"/>
      <c r="M13" s="26"/>
      <c r="N13" s="27"/>
    </row>
    <row r="14">
      <c r="A14" s="9">
        <v>11.0</v>
      </c>
      <c r="B14" s="10" t="str">
        <f>vlookup(C14,Roster!C$7:D$449,2,FALSE)</f>
        <v>HP</v>
      </c>
      <c r="C14" s="1">
        <v>408.0</v>
      </c>
      <c r="D14" s="10" t="str">
        <f>vlookup(C14,Roster!A$7:B$449,2,FALSE)</f>
        <v>Ian Cann</v>
      </c>
      <c r="E14" s="1" t="s">
        <v>26</v>
      </c>
      <c r="F14" s="7"/>
      <c r="G14" s="15">
        <f t="shared" si="1"/>
        <v>71</v>
      </c>
      <c r="H14" s="10" t="str">
        <f>vlookup(I14,Roster!C$7:D$449,2,FALSE)</f>
        <v>HP</v>
      </c>
      <c r="I14" s="1">
        <v>407.0</v>
      </c>
      <c r="J14" s="10" t="str">
        <f>vlookup(I14,Roster!A$7:B$449,2,FALSE)</f>
        <v>Padraic Buckley</v>
      </c>
      <c r="K14" s="1" t="s">
        <v>39</v>
      </c>
      <c r="L14" s="7"/>
      <c r="M14" s="26"/>
      <c r="N14" s="27"/>
    </row>
    <row r="15">
      <c r="A15" s="9">
        <v>12.0</v>
      </c>
      <c r="B15" s="10" t="str">
        <f>vlookup(C15,Roster!C$7:D$449,2,FALSE)</f>
        <v>HP</v>
      </c>
      <c r="C15" s="1">
        <v>405.0</v>
      </c>
      <c r="D15" s="10" t="str">
        <f>vlookup(C15,Roster!A$7:B$449,2,FALSE)</f>
        <v>Justin  Bouffard</v>
      </c>
      <c r="E15" s="1" t="s">
        <v>36</v>
      </c>
      <c r="F15" s="7"/>
      <c r="G15" s="15">
        <f t="shared" si="1"/>
        <v>72</v>
      </c>
      <c r="H15" s="10" t="str">
        <f>vlookup(I15,Roster!C$7:D$449,2,FALSE)</f>
        <v>MF</v>
      </c>
      <c r="I15" s="1">
        <v>510.0</v>
      </c>
      <c r="J15" s="10" t="str">
        <f>vlookup(I15,Roster!A$7:B$449,2,FALSE)</f>
        <v>Liam Farrell</v>
      </c>
      <c r="K15" s="1" t="s">
        <v>42</v>
      </c>
      <c r="M15" s="28"/>
      <c r="N15" s="28"/>
    </row>
    <row r="16">
      <c r="A16" s="9">
        <v>13.0</v>
      </c>
      <c r="B16" s="10" t="str">
        <f>vlookup(C16,Roster!C$7:D$449,2,FALSE)</f>
        <v>HP</v>
      </c>
      <c r="C16" s="1">
        <v>450.0</v>
      </c>
      <c r="D16" s="10" t="str">
        <f>vlookup(C16,Roster!A$7:B$449,2,FALSE)</f>
        <v>Anthony  Zeissig</v>
      </c>
      <c r="E16" s="1" t="s">
        <v>43</v>
      </c>
      <c r="F16" s="7"/>
      <c r="G16" s="15">
        <f t="shared" si="1"/>
        <v>73</v>
      </c>
      <c r="H16" s="10" t="str">
        <f>vlookup(I16,Roster!C$7:D$449,2,FALSE)</f>
        <v>MF</v>
      </c>
      <c r="I16" s="1">
        <v>524.0</v>
      </c>
      <c r="J16" s="10" t="str">
        <f>vlookup(I16,Roster!A$7:B$449,2,FALSE)</f>
        <v>Sam Nash</v>
      </c>
      <c r="K16" s="1" t="s">
        <v>44</v>
      </c>
      <c r="M16" s="29" t="s">
        <v>45</v>
      </c>
      <c r="N16" s="29" t="s">
        <v>45</v>
      </c>
    </row>
    <row r="17">
      <c r="A17" s="9">
        <v>14.0</v>
      </c>
      <c r="B17" s="10" t="str">
        <f>vlookup(C17,Roster!C$7:D$449,2,FALSE)</f>
        <v>HP</v>
      </c>
      <c r="C17" s="1">
        <v>447.0</v>
      </c>
      <c r="D17" s="10" t="str">
        <f>vlookup(C17,Roster!A$7:B$449,2,FALSE)</f>
        <v>Young Wang</v>
      </c>
      <c r="E17" s="12">
        <v>0.7965277777777777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29" t="s">
        <v>46</v>
      </c>
      <c r="N17" s="29" t="s">
        <v>47</v>
      </c>
    </row>
    <row r="18">
      <c r="A18" s="9">
        <v>15.0</v>
      </c>
      <c r="B18" s="10" t="str">
        <f>vlookup(C18,Roster!C$7:D$449,2,FALSE)</f>
        <v>MF</v>
      </c>
      <c r="C18" s="1">
        <v>519.0</v>
      </c>
      <c r="D18" s="10" t="str">
        <f>vlookup(C18,Roster!A$7:B$449,2,FALSE)</f>
        <v>Kyle Infantino</v>
      </c>
      <c r="E18" s="1" t="s">
        <v>48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10" t="str">
        <f>vlookup(C19,Roster!C$7:D$449,2,FALSE)</f>
        <v>HP</v>
      </c>
      <c r="C19" s="1">
        <v>404.0</v>
      </c>
      <c r="D19" s="10" t="str">
        <f>vlookup(C19,Roster!A$7:B$449,2,FALSE)</f>
        <v>Patrick Barnes</v>
      </c>
      <c r="E19" s="1" t="s">
        <v>49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10" t="str">
        <f>vlookup(C20,Roster!C$7:D$449,2,FALSE)</f>
        <v>HP</v>
      </c>
      <c r="C20" s="1">
        <v>440.0</v>
      </c>
      <c r="D20" s="10" t="str">
        <f>vlookup(C20,Roster!A$7:B$449,2,FALSE)</f>
        <v>Ethan Ritterbusch</v>
      </c>
      <c r="E20" s="1" t="s">
        <v>50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10" t="str">
        <f>vlookup(C21,Roster!C$7:D$449,2,FALSE)</f>
        <v>HP</v>
      </c>
      <c r="C21" s="1">
        <v>436.0</v>
      </c>
      <c r="D21" s="10" t="str">
        <f>vlookup(C21,Roster!A$7:B$449,2,FALSE)</f>
        <v>Colby Michaud</v>
      </c>
      <c r="E21" s="1" t="s">
        <v>51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10" t="str">
        <f>vlookup(C22,Roster!C$7:D$449,2,FALSE)</f>
        <v>HP</v>
      </c>
      <c r="C22" s="1">
        <v>419.0</v>
      </c>
      <c r="D22" s="10" t="str">
        <f>vlookup(C22,Roster!A$7:B$449,2,FALSE)</f>
        <v>Jack Dionne</v>
      </c>
      <c r="E22" s="12">
        <v>0.8333333333333334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10" t="str">
        <f>vlookup(C23,Roster!C$7:D$449,2,FALSE)</f>
        <v>MF</v>
      </c>
      <c r="C23" s="1">
        <v>529.0</v>
      </c>
      <c r="D23" s="10" t="str">
        <f>vlookup(C23,Roster!A$7:B$449,2,FALSE)</f>
        <v>Trevor Ruzzo</v>
      </c>
      <c r="E23" s="1" t="s">
        <v>52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10" t="str">
        <f>vlookup(C24,Roster!C$7:D$449,2,FALSE)</f>
        <v>MF</v>
      </c>
      <c r="C24" s="1">
        <v>516.0</v>
      </c>
      <c r="D24" s="10" t="str">
        <f>vlookup(C24,Roster!A$7:B$449,2,FALSE)</f>
        <v>Michael Hawley</v>
      </c>
      <c r="E24" s="1" t="s">
        <v>53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10" t="str">
        <f>vlookup(C25,Roster!C$7:D$449,2,FALSE)</f>
        <v>MF</v>
      </c>
      <c r="C25" s="1">
        <v>530.0</v>
      </c>
      <c r="D25" s="10" t="str">
        <f>vlookup(C25,Roster!A$7:B$449,2,FALSE)</f>
        <v>Brandon Sahr</v>
      </c>
      <c r="E25" s="1" t="s">
        <v>34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10" t="str">
        <f>vlookup(C26,Roster!C$7:D$449,2,FALSE)</f>
        <v>MF</v>
      </c>
      <c r="C26" s="1">
        <v>527.0</v>
      </c>
      <c r="D26" s="10" t="str">
        <f>vlookup(C26,Roster!A$7:B$449,2,FALSE)</f>
        <v>Ben O'Neil</v>
      </c>
      <c r="E26" s="1" t="s">
        <v>55</v>
      </c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10" t="str">
        <f>vlookup(C27,Roster!C$7:D$449,2,FALSE)</f>
        <v>HP</v>
      </c>
      <c r="C27" s="1">
        <v>449.0</v>
      </c>
      <c r="D27" s="10" t="str">
        <f>vlookup(C27,Roster!A$7:B$449,2,FALSE)</f>
        <v>Jacob Weinstock</v>
      </c>
      <c r="E27" s="1" t="s">
        <v>56</v>
      </c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10" t="str">
        <f>vlookup(C28,Roster!C$7:D$449,2,FALSE)</f>
        <v>HP</v>
      </c>
      <c r="C28" s="1">
        <v>421.0</v>
      </c>
      <c r="D28" s="10" t="str">
        <f>vlookup(C28,Roster!A$7:B$449,2,FALSE)</f>
        <v>Davin Evans</v>
      </c>
      <c r="E28" s="1" t="s">
        <v>57</v>
      </c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10" t="str">
        <f>vlookup(C29,Roster!C$7:D$449,2,FALSE)</f>
        <v>MF</v>
      </c>
      <c r="C29" s="1">
        <v>517.0</v>
      </c>
      <c r="D29" s="10" t="str">
        <f>vlookup(C29,Roster!A$7:B$449,2,FALSE)</f>
        <v>Kyle Heaney</v>
      </c>
      <c r="E29" s="1" t="s">
        <v>35</v>
      </c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10" t="str">
        <f>vlookup(C30,Roster!C$7:D$449,2,FALSE)</f>
        <v>HP</v>
      </c>
      <c r="C30" s="1">
        <v>445.0</v>
      </c>
      <c r="D30" s="10" t="str">
        <f>vlookup(C30,Roster!A$7:B$449,2,FALSE)</f>
        <v>Joe Wang</v>
      </c>
      <c r="E30" s="1" t="s">
        <v>31</v>
      </c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10" t="str">
        <f>vlookup(C31,Roster!C$7:D$449,2,FALSE)</f>
        <v>HP</v>
      </c>
      <c r="C31" s="1">
        <v>442.0</v>
      </c>
      <c r="D31" s="10" t="str">
        <f>vlookup(C31,Roster!A$7:B$449,2,FALSE)</f>
        <v>Evan Sisitsky</v>
      </c>
      <c r="E31" s="1" t="s">
        <v>31</v>
      </c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10" t="str">
        <f>vlookup(C32,Roster!C$7:D$449,2,FALSE)</f>
        <v>HP</v>
      </c>
      <c r="C32" s="1">
        <v>429.0</v>
      </c>
      <c r="D32" s="10" t="str">
        <f>vlookup(C32,Roster!A$7:B$449,2,FALSE)</f>
        <v>Nicholas  Kalen</v>
      </c>
      <c r="E32" s="1" t="s">
        <v>31</v>
      </c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10" t="str">
        <f>vlookup(C33,Roster!C$7:D$449,2,FALSE)</f>
        <v>HP</v>
      </c>
      <c r="C33" s="1">
        <v>438.0</v>
      </c>
      <c r="D33" s="10" t="str">
        <f>vlookup(C33,Roster!A$7:B$449,2,FALSE)</f>
        <v>Chris  North</v>
      </c>
      <c r="E33" s="12">
        <v>0.8770833333333333</v>
      </c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10" t="str">
        <f>vlookup(C34,Roster!C$7:D$449,2,FALSE)</f>
        <v>HP</v>
      </c>
      <c r="C34" s="1">
        <v>410.0</v>
      </c>
      <c r="D34" s="10" t="str">
        <f>vlookup(C34,Roster!A$7:B$449,2,FALSE)</f>
        <v>Brendan Coccio</v>
      </c>
      <c r="E34" s="1" t="s">
        <v>17</v>
      </c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10" t="str">
        <f>vlookup(C35,Roster!C$7:D$449,2,FALSE)</f>
        <v>HP</v>
      </c>
      <c r="C35" s="1">
        <v>422.0</v>
      </c>
      <c r="D35" s="10" t="str">
        <f>vlookup(C35,Roster!A$7:B$449,2,FALSE)</f>
        <v>Joshua Fischer</v>
      </c>
      <c r="E35" s="1" t="s">
        <v>14</v>
      </c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10" t="str">
        <f>vlookup(C36,Roster!C$7:D$449,2,FALSE)</f>
        <v>MF</v>
      </c>
      <c r="C36" s="1">
        <v>511.0</v>
      </c>
      <c r="D36" s="10" t="str">
        <f>vlookup(C36,Roster!A$7:B$449,2,FALSE)</f>
        <v>Aidan Fedor</v>
      </c>
      <c r="E36" s="1" t="s">
        <v>50</v>
      </c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10" t="str">
        <f>vlookup(C37,Roster!C$7:D$449,2,FALSE)</f>
        <v>HP</v>
      </c>
      <c r="C37" s="1">
        <v>414.0</v>
      </c>
      <c r="D37" s="10" t="str">
        <f>vlookup(C37,Roster!A$7:B$449,2,FALSE)</f>
        <v>Matt Davis</v>
      </c>
      <c r="E37" s="1" t="s">
        <v>51</v>
      </c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10" t="str">
        <f>vlookup(C38,Roster!C$7:D$449,2,FALSE)</f>
        <v>HP</v>
      </c>
      <c r="C38" s="1">
        <v>437.0</v>
      </c>
      <c r="D38" s="10" t="str">
        <f>vlookup(C38,Roster!A$7:B$449,2,FALSE)</f>
        <v>Advait Nene</v>
      </c>
      <c r="E38" s="1" t="s">
        <v>30</v>
      </c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10" t="str">
        <f>vlookup(C39,Roster!C$7:D$449,2,FALSE)</f>
        <v>HP</v>
      </c>
      <c r="C39" s="1">
        <v>402.0</v>
      </c>
      <c r="D39" s="10" t="str">
        <f>vlookup(C39,Roster!A$7:B$449,2,FALSE)</f>
        <v>Ralston Augspurg</v>
      </c>
      <c r="E39" s="12">
        <v>0.9284722222222223</v>
      </c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10" t="str">
        <f>vlookup(C40,Roster!C$7:D$449,2,FALSE)</f>
        <v>HP</v>
      </c>
      <c r="C40" s="1">
        <v>444.0</v>
      </c>
      <c r="D40" s="10" t="str">
        <f>vlookup(C40,Roster!A$7:B$449,2,FALSE)</f>
        <v>Sebastian Toledo</v>
      </c>
      <c r="E40" s="1" t="s">
        <v>62</v>
      </c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10" t="str">
        <f>vlookup(C41,Roster!C$7:D$449,2,FALSE)</f>
        <v>HP</v>
      </c>
      <c r="C41" s="1">
        <v>428.0</v>
      </c>
      <c r="D41" s="10" t="str">
        <f>vlookup(C41,Roster!A$7:B$449,2,FALSE)</f>
        <v>William Huebner</v>
      </c>
      <c r="E41" s="1" t="s">
        <v>34</v>
      </c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10" t="str">
        <f>vlookup(C42,Roster!C$7:D$449,2,FALSE)</f>
        <v>HP</v>
      </c>
      <c r="C42" s="1">
        <v>426.0</v>
      </c>
      <c r="D42" s="10" t="str">
        <f>vlookup(C42,Roster!A$7:B$449,2,FALSE)</f>
        <v>Ian Holmes</v>
      </c>
      <c r="E42" s="1" t="s">
        <v>49</v>
      </c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10" t="str">
        <f>vlookup(C43,Roster!C$7:D$449,2,FALSE)</f>
        <v>MF</v>
      </c>
      <c r="C43" s="1">
        <v>532.0</v>
      </c>
      <c r="D43" s="10" t="str">
        <f>vlookup(C43,Roster!A$7:B$449,2,FALSE)</f>
        <v>Brian Stolzenbach</v>
      </c>
      <c r="E43" s="1" t="s">
        <v>63</v>
      </c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10" t="str">
        <f>vlookup(C44,Roster!C$7:D$449,2,FALSE)</f>
        <v>MF</v>
      </c>
      <c r="C44" s="1">
        <v>522.0</v>
      </c>
      <c r="D44" s="10" t="str">
        <f>vlookup(C44,Roster!A$7:B$449,2,FALSE)</f>
        <v>Jon Kerivan</v>
      </c>
      <c r="E44" s="1" t="s">
        <v>64</v>
      </c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10" t="str">
        <f>vlookup(C45,Roster!C$7:D$449,2,FALSE)</f>
        <v>MF</v>
      </c>
      <c r="C45" s="1">
        <v>528.0</v>
      </c>
      <c r="D45" s="10" t="str">
        <f>vlookup(C45,Roster!A$7:B$449,2,FALSE)</f>
        <v>Joey Reddy</v>
      </c>
      <c r="E45" s="1" t="s">
        <v>39</v>
      </c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10" t="str">
        <f>vlookup(C46,Roster!C$7:D$449,2,FALSE)</f>
        <v>HP</v>
      </c>
      <c r="C46" s="1">
        <v>432.0</v>
      </c>
      <c r="D46" s="10" t="str">
        <f>vlookup(C46,Roster!A$7:B$449,2,FALSE)</f>
        <v>Daniel Logan</v>
      </c>
      <c r="E46" s="12">
        <v>0.9722222222222222</v>
      </c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10" t="str">
        <f>vlookup(C47,Roster!C$7:D$449,2,FALSE)</f>
        <v>HP</v>
      </c>
      <c r="C47" s="1">
        <v>403.0</v>
      </c>
      <c r="D47" s="10" t="str">
        <f>vlookup(C47,Roster!A$7:B$449,2,FALSE)</f>
        <v>Hayden August</v>
      </c>
      <c r="E47" s="1" t="s">
        <v>57</v>
      </c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10" t="str">
        <f>vlookup(C48,Roster!C$7:D$449,2,FALSE)</f>
        <v>MF</v>
      </c>
      <c r="C48" s="1">
        <v>509.0</v>
      </c>
      <c r="D48" s="10" t="str">
        <f>vlookup(C48,Roster!A$7:B$449,2,FALSE)</f>
        <v>Aidan Clarke</v>
      </c>
      <c r="E48" s="1" t="s">
        <v>58</v>
      </c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10" t="str">
        <f>vlookup(C49,Roster!C$7:D$449,2,FALSE)</f>
        <v>HP</v>
      </c>
      <c r="C49" s="1">
        <v>446.0</v>
      </c>
      <c r="D49" s="10" t="str">
        <f>vlookup(C49,Roster!A$7:B$449,2,FALSE)</f>
        <v>Lu Wang</v>
      </c>
      <c r="E49" s="1" t="s">
        <v>66</v>
      </c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10" t="str">
        <f>vlookup(C50,Roster!C$7:D$449,2,FALSE)</f>
        <v>HP</v>
      </c>
      <c r="C50" s="1">
        <v>401.0</v>
      </c>
      <c r="D50" s="10" t="str">
        <f>vlookup(C50,Roster!A$7:B$449,2,FALSE)</f>
        <v>Aren Arakelian</v>
      </c>
      <c r="E50" s="1" t="s">
        <v>61</v>
      </c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10" t="str">
        <f>vlookup(C51,Roster!C$7:D$449,2,FALSE)</f>
        <v>HP</v>
      </c>
      <c r="C51" s="1">
        <v>433.0</v>
      </c>
      <c r="D51" s="10" t="str">
        <f>vlookup(C51,Roster!A$7:B$449,2,FALSE)</f>
        <v>Boden Lussier</v>
      </c>
      <c r="E51" s="1" t="s">
        <v>15</v>
      </c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10" t="str">
        <f>vlookup(C52,Roster!C$7:D$449,2,FALSE)</f>
        <v>MF</v>
      </c>
      <c r="C52" s="1">
        <v>506.0</v>
      </c>
      <c r="D52" s="10" t="str">
        <f>vlookup(C52,Roster!A$7:B$449,2,FALSE)</f>
        <v>Cole Brunelli</v>
      </c>
      <c r="E52" s="1" t="s">
        <v>68</v>
      </c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10" t="str">
        <f>vlookup(C53,Roster!C$7:D$449,2,FALSE)</f>
        <v>MF</v>
      </c>
      <c r="C53" s="1">
        <v>513.0</v>
      </c>
      <c r="D53" s="10" t="str">
        <f>vlookup(C53,Roster!A$7:B$449,2,FALSE)</f>
        <v>Noah Garfield</v>
      </c>
      <c r="E53" s="1" t="s">
        <v>17</v>
      </c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10" t="str">
        <f>vlookup(C54,Roster!C$7:D$449,2,FALSE)</f>
        <v>MF</v>
      </c>
      <c r="C54" s="1">
        <v>520.0</v>
      </c>
      <c r="D54" s="10" t="str">
        <f>vlookup(C54,Roster!A$7:B$449,2,FALSE)</f>
        <v>Ross Johnson</v>
      </c>
      <c r="E54" s="1" t="s">
        <v>54</v>
      </c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10" t="str">
        <f>vlookup(C55,Roster!C$7:D$449,2,FALSE)</f>
        <v>MF</v>
      </c>
      <c r="C55" s="1">
        <v>526.0</v>
      </c>
      <c r="D55" s="10" t="str">
        <f>vlookup(C55,Roster!A$7:B$449,2,FALSE)</f>
        <v>Patrick O'Connor</v>
      </c>
      <c r="E55" s="1" t="s">
        <v>70</v>
      </c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10" t="str">
        <f>vlookup(C56,Roster!C$7:D$449,2,FALSE)</f>
        <v>HP</v>
      </c>
      <c r="C56" s="1">
        <v>435.0</v>
      </c>
      <c r="D56" s="10" t="str">
        <f>vlookup(C56,Roster!A$7:B$449,2,FALSE)</f>
        <v>Austin Marques</v>
      </c>
      <c r="E56" s="1" t="s">
        <v>70</v>
      </c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10" t="str">
        <f>vlookup(C57,Roster!C$7:D$449,2,FALSE)</f>
        <v>MF</v>
      </c>
      <c r="C57" s="1">
        <v>507.0</v>
      </c>
      <c r="D57" s="10" t="str">
        <f>vlookup(C57,Roster!A$7:B$449,2,FALSE)</f>
        <v>Dylan Brunelli</v>
      </c>
      <c r="E57" s="1" t="s">
        <v>50</v>
      </c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10" t="str">
        <f>vlookup(C58,Roster!C$7:D$449,2,FALSE)</f>
        <v>MF</v>
      </c>
      <c r="C58" s="1">
        <v>501.0</v>
      </c>
      <c r="D58" s="10" t="str">
        <f>vlookup(C58,Roster!A$7:B$449,2,FALSE)</f>
        <v>Christian Achuck</v>
      </c>
      <c r="E58" s="1" t="s">
        <v>64</v>
      </c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10" t="str">
        <f>vlookup(C59,Roster!C$7:D$449,2,FALSE)</f>
        <v>MF</v>
      </c>
      <c r="C59" s="1">
        <v>515.0</v>
      </c>
      <c r="D59" s="10" t="str">
        <f>vlookup(C59,Roster!A$7:B$449,2,FALSE)</f>
        <v>Joe Graham</v>
      </c>
      <c r="E59" s="1" t="s">
        <v>56</v>
      </c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10" t="str">
        <f>vlookup(C60,Roster!C$7:D$449,2,FALSE)</f>
        <v>HP</v>
      </c>
      <c r="C60" s="1">
        <v>423.0</v>
      </c>
      <c r="D60" s="10" t="str">
        <f>vlookup(C60,Roster!A$7:B$449,2,FALSE)</f>
        <v>Brandon  Hall</v>
      </c>
      <c r="E60" s="1" t="s">
        <v>61</v>
      </c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10" t="str">
        <f>vlookup(C61,Roster!C$7:D$449,2,FALSE)</f>
        <v>MF</v>
      </c>
      <c r="C61" s="1">
        <v>523.0</v>
      </c>
      <c r="D61" s="10" t="str">
        <f>vlookup(C61,Roster!A$7:B$449,2,FALSE)</f>
        <v>Thomas McGowan</v>
      </c>
      <c r="E61" s="1" t="s">
        <v>39</v>
      </c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10" t="str">
        <f>vlookup(C62,Roster!C$7:D$449,2,FALSE)</f>
        <v>HP</v>
      </c>
      <c r="C62" s="1">
        <v>443.0</v>
      </c>
      <c r="D62" s="10" t="str">
        <f>vlookup(C62,Roster!A$7:B$449,2,FALSE)</f>
        <v>Kevin Sullivan</v>
      </c>
      <c r="E62" s="1" t="s">
        <v>71</v>
      </c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10" t="str">
        <f>vlookup(C63,Roster!C$7:D$449,2,FALSE)</f>
        <v>HP</v>
      </c>
      <c r="C63" s="1">
        <v>415.0</v>
      </c>
      <c r="D63" s="10" t="str">
        <f>vlookup(C63,Roster!A$7:B$449,2,FALSE)</f>
        <v>Tyler Delorey</v>
      </c>
      <c r="E63" s="1" t="s">
        <v>16</v>
      </c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2</v>
      </c>
      <c r="E1" s="2">
        <v>42991.0</v>
      </c>
      <c r="G1" s="4" t="s">
        <v>4</v>
      </c>
      <c r="I1" s="1" t="s">
        <v>12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10" t="str">
        <f>vlookup(C4,Roster!C$7:D$449,2,FALSE)</f>
        <v>N</v>
      </c>
      <c r="C4" s="1">
        <v>871.0</v>
      </c>
      <c r="D4" s="10" t="str">
        <f>vlookup(C4,Roster!A$7:B$449,2,FALSE)</f>
        <v>Austin Carroll</v>
      </c>
      <c r="E4" s="12">
        <v>0.7458333333333333</v>
      </c>
      <c r="F4" s="7"/>
      <c r="G4" s="9">
        <v>61.0</v>
      </c>
      <c r="H4" s="10" t="str">
        <f>vlookup(I4,Roster!C$7:D$449,2,FALSE)</f>
        <v>#N/A</v>
      </c>
      <c r="I4" s="6"/>
      <c r="J4" s="10" t="str">
        <f>vlookup(I4,Roster!A$7:B$449,2,FALSE)</f>
        <v>#N/A</v>
      </c>
      <c r="K4" s="14"/>
      <c r="L4" s="7"/>
    </row>
    <row r="5">
      <c r="A5" s="9">
        <v>2.0</v>
      </c>
      <c r="B5" s="10" t="str">
        <f>vlookup(C5,Roster!C$7:D$449,2,FALSE)</f>
        <v>HL</v>
      </c>
      <c r="C5" s="1">
        <v>308.0</v>
      </c>
      <c r="D5" s="10" t="str">
        <f>vlookup(C5,Roster!A$7:B$449,2,FALSE)</f>
        <v>Liam Engel</v>
      </c>
      <c r="E5" s="12">
        <v>0.7520833333333333</v>
      </c>
      <c r="F5" s="7"/>
      <c r="G5" s="15">
        <f t="shared" ref="G5:G63" si="1">G4+1</f>
        <v>62</v>
      </c>
      <c r="H5" s="10" t="str">
        <f>vlookup(I5,Roster!C$7:D$449,2,FALSE)</f>
        <v>#N/A</v>
      </c>
      <c r="I5" s="6"/>
      <c r="J5" s="10" t="str">
        <f>vlookup(I5,Roster!A$7:B$449,2,FALSE)</f>
        <v>#N/A</v>
      </c>
      <c r="K5" s="14"/>
      <c r="L5" s="7"/>
      <c r="M5" s="16"/>
      <c r="N5" s="16"/>
    </row>
    <row r="6">
      <c r="A6" s="9">
        <v>3.0</v>
      </c>
      <c r="B6" s="10" t="str">
        <f>vlookup(C6,Roster!C$7:D$449,2,FALSE)</f>
        <v>HL</v>
      </c>
      <c r="C6" s="1">
        <v>318.0</v>
      </c>
      <c r="D6" s="10" t="str">
        <f>vlookup(C6,Roster!A$7:B$449,2,FALSE)</f>
        <v>Timothy Strang</v>
      </c>
      <c r="E6" s="1" t="s">
        <v>17</v>
      </c>
      <c r="F6" s="7"/>
      <c r="G6" s="15">
        <f t="shared" si="1"/>
        <v>63</v>
      </c>
      <c r="H6" s="10" t="str">
        <f>vlookup(I6,Roster!C$7:D$449,2,FALSE)</f>
        <v>#N/A</v>
      </c>
      <c r="I6" s="6"/>
      <c r="J6" s="10" t="str">
        <f>vlookup(I6,Roster!A$7:B$449,2,FALSE)</f>
        <v>#N/A</v>
      </c>
      <c r="K6" s="14"/>
      <c r="L6" s="7"/>
      <c r="M6" s="17" t="s">
        <v>18</v>
      </c>
      <c r="N6" s="18" t="s">
        <v>22</v>
      </c>
    </row>
    <row r="7">
      <c r="A7" s="9">
        <v>4.0</v>
      </c>
      <c r="B7" s="10" t="str">
        <f>vlookup(C7,Roster!C$7:D$449,2,FALSE)</f>
        <v>N</v>
      </c>
      <c r="C7" s="1">
        <v>870.0</v>
      </c>
      <c r="D7" s="10" t="str">
        <f>vlookup(C7,Roster!A$7:B$449,2,FALSE)</f>
        <v>Patrick Bingel</v>
      </c>
      <c r="E7" s="1" t="s">
        <v>25</v>
      </c>
      <c r="F7" s="7"/>
      <c r="G7" s="15">
        <f t="shared" si="1"/>
        <v>64</v>
      </c>
      <c r="H7" s="10" t="str">
        <f>vlookup(I7,Roster!C$7:D$449,2,FALSE)</f>
        <v>#N/A</v>
      </c>
      <c r="I7" s="6"/>
      <c r="J7" s="10" t="str">
        <f>vlookup(I7,Roster!A$7:B$449,2,FALSE)</f>
        <v>#N/A</v>
      </c>
      <c r="K7" s="14"/>
      <c r="L7" s="7"/>
      <c r="M7" s="19">
        <f t="shared" ref="M7:N7" si="2">sum(M8:M14)</f>
        <v>28</v>
      </c>
      <c r="N7" s="20">
        <f t="shared" si="2"/>
        <v>27</v>
      </c>
    </row>
    <row r="8">
      <c r="A8" s="9">
        <v>5.0</v>
      </c>
      <c r="B8" s="10" t="str">
        <f>vlookup(C8,Roster!C$7:D$449,2,FALSE)</f>
        <v>N</v>
      </c>
      <c r="C8" s="1">
        <v>876.0</v>
      </c>
      <c r="D8" s="10" t="str">
        <f>vlookup(C8,Roster!A$7:B$449,2,FALSE)</f>
        <v>DJ Nihill</v>
      </c>
      <c r="E8" s="1" t="s">
        <v>29</v>
      </c>
      <c r="F8" s="7"/>
      <c r="G8" s="15">
        <f t="shared" si="1"/>
        <v>65</v>
      </c>
      <c r="H8" s="10" t="str">
        <f>vlookup(I8,Roster!C$7:D$449,2,FALSE)</f>
        <v>#N/A</v>
      </c>
      <c r="I8" s="6"/>
      <c r="J8" s="10" t="str">
        <f>vlookup(I8,Roster!A$7:B$449,2,FALSE)</f>
        <v>#N/A</v>
      </c>
      <c r="K8" s="14"/>
      <c r="L8" s="7"/>
      <c r="M8" s="21">
        <v>2.0</v>
      </c>
      <c r="N8" s="22">
        <v>1.0</v>
      </c>
    </row>
    <row r="9">
      <c r="A9" s="9">
        <v>6.0</v>
      </c>
      <c r="B9" s="10" t="str">
        <f>vlookup(C9,Roster!C$7:D$449,2,FALSE)</f>
        <v>HL</v>
      </c>
      <c r="C9" s="1">
        <v>311.0</v>
      </c>
      <c r="D9" s="10" t="str">
        <f>vlookup(C9,Roster!A$7:B$449,2,FALSE)</f>
        <v>Liam Malloy</v>
      </c>
      <c r="E9" s="1" t="s">
        <v>31</v>
      </c>
      <c r="F9" s="7"/>
      <c r="G9" s="15">
        <f t="shared" si="1"/>
        <v>66</v>
      </c>
      <c r="H9" s="10" t="str">
        <f>vlookup(I9,Roster!C$7:D$449,2,FALSE)</f>
        <v>#N/A</v>
      </c>
      <c r="I9" s="6"/>
      <c r="J9" s="10" t="str">
        <f>vlookup(I9,Roster!A$7:B$449,2,FALSE)</f>
        <v>#N/A</v>
      </c>
      <c r="K9" s="14"/>
      <c r="L9" s="7"/>
      <c r="M9" s="21">
        <v>3.0</v>
      </c>
      <c r="N9" s="22">
        <v>4.0</v>
      </c>
    </row>
    <row r="10">
      <c r="A10" s="9">
        <v>7.0</v>
      </c>
      <c r="B10" s="10" t="str">
        <f>vlookup(C10,Roster!C$7:D$449,2,FALSE)</f>
        <v>HL</v>
      </c>
      <c r="C10" s="1">
        <v>312.0</v>
      </c>
      <c r="D10" s="10" t="str">
        <f>vlookup(C10,Roster!A$7:B$449,2,FALSE)</f>
        <v>Jason McElhinney</v>
      </c>
      <c r="E10" s="1" t="s">
        <v>36</v>
      </c>
      <c r="F10" s="7"/>
      <c r="G10" s="15">
        <f t="shared" si="1"/>
        <v>67</v>
      </c>
      <c r="H10" s="10" t="str">
        <f>vlookup(I10,Roster!C$7:D$449,2,FALSE)</f>
        <v>#N/A</v>
      </c>
      <c r="I10" s="6"/>
      <c r="J10" s="10" t="str">
        <f>vlookup(I10,Roster!A$7:B$449,2,FALSE)</f>
        <v>#N/A</v>
      </c>
      <c r="K10" s="14"/>
      <c r="L10" s="7"/>
      <c r="M10" s="21">
        <v>6.0</v>
      </c>
      <c r="N10" s="22">
        <v>5.0</v>
      </c>
    </row>
    <row r="11">
      <c r="A11" s="9">
        <v>8.0</v>
      </c>
      <c r="B11" s="10" t="str">
        <f>vlookup(C11,Roster!C$7:D$449,2,FALSE)</f>
        <v>N</v>
      </c>
      <c r="C11" s="1">
        <v>884.0</v>
      </c>
      <c r="D11" s="10" t="str">
        <f>vlookup(C11,Roster!A$7:B$449,2,FALSE)</f>
        <v>Paul Wisnaskas</v>
      </c>
      <c r="E11" s="1" t="s">
        <v>40</v>
      </c>
      <c r="F11" s="7"/>
      <c r="G11" s="15">
        <f t="shared" si="1"/>
        <v>68</v>
      </c>
      <c r="H11" s="10" t="str">
        <f>vlookup(I11,Roster!C$7:D$449,2,FALSE)</f>
        <v>#N/A</v>
      </c>
      <c r="I11" s="6"/>
      <c r="J11" s="10" t="str">
        <f>vlookup(I11,Roster!A$7:B$449,2,FALSE)</f>
        <v>#N/A</v>
      </c>
      <c r="K11" s="14"/>
      <c r="L11" s="7"/>
      <c r="M11" s="21">
        <v>7.0</v>
      </c>
      <c r="N11" s="22">
        <v>8.0</v>
      </c>
    </row>
    <row r="12">
      <c r="A12" s="9">
        <v>9.0</v>
      </c>
      <c r="B12" s="10" t="str">
        <f>vlookup(C12,Roster!C$7:D$449,2,FALSE)</f>
        <v>N</v>
      </c>
      <c r="C12" s="1">
        <v>881.0</v>
      </c>
      <c r="D12" s="10" t="str">
        <f>vlookup(C12,Roster!A$7:B$449,2,FALSE)</f>
        <v>Ethan Tetrault</v>
      </c>
      <c r="E12" s="1" t="s">
        <v>41</v>
      </c>
      <c r="F12" s="7"/>
      <c r="G12" s="15">
        <f t="shared" si="1"/>
        <v>69</v>
      </c>
      <c r="H12" s="10" t="str">
        <f>vlookup(I12,Roster!C$7:D$449,2,FALSE)</f>
        <v>#N/A</v>
      </c>
      <c r="I12" s="6"/>
      <c r="J12" s="10" t="str">
        <f>vlookup(I12,Roster!A$7:B$449,2,FALSE)</f>
        <v>#N/A</v>
      </c>
      <c r="K12" s="14"/>
      <c r="L12" s="7"/>
      <c r="M12" s="21">
        <v>10.0</v>
      </c>
      <c r="N12" s="22">
        <v>9.0</v>
      </c>
    </row>
    <row r="13">
      <c r="A13" s="9">
        <v>10.0</v>
      </c>
      <c r="B13" s="10" t="str">
        <f>vlookup(C13,Roster!C$7:D$449,2,FALSE)</f>
        <v>HL</v>
      </c>
      <c r="C13" s="1">
        <v>302.0</v>
      </c>
      <c r="D13" s="10" t="str">
        <f>vlookup(C13,Roster!A$7:B$449,2,FALSE)</f>
        <v>Kris Brown</v>
      </c>
      <c r="E13" s="12">
        <v>0.8090277777777778</v>
      </c>
      <c r="F13" s="7"/>
      <c r="G13" s="15">
        <f t="shared" si="1"/>
        <v>70</v>
      </c>
      <c r="H13" s="10" t="str">
        <f>vlookup(I13,Roster!C$7:D$449,2,FALSE)</f>
        <v>#N/A</v>
      </c>
      <c r="I13" s="6"/>
      <c r="J13" s="10" t="str">
        <f>vlookup(I13,Roster!A$7:B$449,2,FALSE)</f>
        <v>#N/A</v>
      </c>
      <c r="K13" s="14"/>
      <c r="L13" s="7"/>
      <c r="M13" s="26"/>
      <c r="N13" s="27"/>
    </row>
    <row r="14">
      <c r="A14" s="9">
        <v>11.0</v>
      </c>
      <c r="B14" s="10" t="str">
        <f>vlookup(C14,Roster!C$7:D$449,2,FALSE)</f>
        <v>N</v>
      </c>
      <c r="C14" s="1">
        <v>883.0</v>
      </c>
      <c r="D14" s="10" t="str">
        <f>vlookup(C14,Roster!A$7:B$449,2,FALSE)</f>
        <v>James Wilson</v>
      </c>
      <c r="E14" s="12">
        <v>0.8090277777777778</v>
      </c>
      <c r="F14" s="7"/>
      <c r="G14" s="15">
        <f t="shared" si="1"/>
        <v>71</v>
      </c>
      <c r="H14" s="10" t="str">
        <f>vlookup(I14,Roster!C$7:D$449,2,FALSE)</f>
        <v>#N/A</v>
      </c>
      <c r="I14" s="6"/>
      <c r="J14" s="10" t="str">
        <f>vlookup(I14,Roster!A$7:B$449,2,FALSE)</f>
        <v>#N/A</v>
      </c>
      <c r="K14" s="14"/>
      <c r="L14" s="7"/>
      <c r="M14" s="26"/>
      <c r="N14" s="27"/>
    </row>
    <row r="15">
      <c r="A15" s="9">
        <v>12.0</v>
      </c>
      <c r="B15" s="10" t="str">
        <f>vlookup(C15,Roster!C$7:D$449,2,FALSE)</f>
        <v>N</v>
      </c>
      <c r="C15" s="1">
        <v>887.0</v>
      </c>
      <c r="D15" s="10" t="str">
        <f>vlookup(C15,Roster!A$7:B$449,2,FALSE)</f>
        <v>Brandon Morabito</v>
      </c>
      <c r="E15" s="1" t="s">
        <v>38</v>
      </c>
      <c r="F15" s="7"/>
      <c r="G15" s="15">
        <f t="shared" si="1"/>
        <v>72</v>
      </c>
      <c r="H15" s="10" t="str">
        <f>vlookup(I15,Roster!C$7:D$449,2,FALSE)</f>
        <v>#N/A</v>
      </c>
      <c r="I15" s="6"/>
      <c r="J15" s="10" t="str">
        <f>vlookup(I15,Roster!A$7:B$449,2,FALSE)</f>
        <v>#N/A</v>
      </c>
      <c r="K15" s="14"/>
      <c r="M15" s="28"/>
      <c r="N15" s="28"/>
    </row>
    <row r="16">
      <c r="A16" s="9">
        <v>13.0</v>
      </c>
      <c r="B16" s="10" t="str">
        <f>vlookup(C16,Roster!C$7:D$449,2,FALSE)</f>
        <v>N</v>
      </c>
      <c r="C16" s="1">
        <v>878.0</v>
      </c>
      <c r="D16" s="10" t="str">
        <f>vlookup(C16,Roster!A$7:B$449,2,FALSE)</f>
        <v>Sean Smith</v>
      </c>
      <c r="E16" s="1" t="s">
        <v>41</v>
      </c>
      <c r="F16" s="7"/>
      <c r="G16" s="15">
        <f t="shared" si="1"/>
        <v>73</v>
      </c>
      <c r="H16" s="10" t="str">
        <f>vlookup(I16,Roster!C$7:D$449,2,FALSE)</f>
        <v>#N/A</v>
      </c>
      <c r="I16" s="6"/>
      <c r="J16" s="10" t="str">
        <f>vlookup(I16,Roster!A$7:B$449,2,FALSE)</f>
        <v>#N/A</v>
      </c>
      <c r="K16" s="14"/>
      <c r="M16" s="29" t="s">
        <v>45</v>
      </c>
      <c r="N16" s="29" t="s">
        <v>45</v>
      </c>
    </row>
    <row r="17">
      <c r="A17" s="9">
        <v>14.0</v>
      </c>
      <c r="B17" s="10" t="str">
        <f>vlookup(C17,Roster!C$7:D$449,2,FALSE)</f>
        <v>HL</v>
      </c>
      <c r="C17" s="1">
        <v>301.0</v>
      </c>
      <c r="D17" s="10" t="str">
        <f>vlookup(C17,Roster!A$7:B$449,2,FALSE)</f>
        <v>Michael Belger</v>
      </c>
      <c r="E17" s="12">
        <v>0.8416666666666667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33"/>
      <c r="N17" s="33"/>
    </row>
    <row r="18">
      <c r="A18" s="9">
        <v>15.0</v>
      </c>
      <c r="B18" s="10" t="str">
        <f>vlookup(C18,Roster!C$7:D$449,2,FALSE)</f>
        <v>HL</v>
      </c>
      <c r="C18" s="1">
        <v>315.0</v>
      </c>
      <c r="D18" s="10" t="str">
        <f>vlookup(C18,Roster!A$7:B$449,2,FALSE)</f>
        <v>Satchel Snow</v>
      </c>
      <c r="E18" s="1" t="s">
        <v>54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10" t="str">
        <f>vlookup(C19,Roster!C$7:D$449,2,FALSE)</f>
        <v>N</v>
      </c>
      <c r="C19" s="1">
        <v>879.0</v>
      </c>
      <c r="D19" s="10" t="str">
        <f>vlookup(C19,Roster!A$7:B$449,2,FALSE)</f>
        <v>Zachary Steele</v>
      </c>
      <c r="E19" s="1" t="s">
        <v>55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10" t="str">
        <f>vlookup(C20,Roster!C$7:D$449,2,FALSE)</f>
        <v>HL</v>
      </c>
      <c r="C20" s="1">
        <v>303.0</v>
      </c>
      <c r="D20" s="10" t="str">
        <f>vlookup(C20,Roster!A$7:B$449,2,FALSE)</f>
        <v>Sasha Brown</v>
      </c>
      <c r="E20" s="1" t="s">
        <v>16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10" t="str">
        <f>vlookup(C21,Roster!C$7:D$449,2,FALSE)</f>
        <v>N</v>
      </c>
      <c r="C21" s="1">
        <v>877.0</v>
      </c>
      <c r="D21" s="10" t="str">
        <f>vlookup(C21,Roster!A$7:B$449,2,FALSE)</f>
        <v>Mathew Pepin</v>
      </c>
      <c r="E21" s="1" t="s">
        <v>58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10" t="str">
        <f>vlookup(C22,Roster!C$7:D$449,2,FALSE)</f>
        <v>HL</v>
      </c>
      <c r="C22" s="1">
        <v>314.0</v>
      </c>
      <c r="D22" s="10" t="str">
        <f>vlookup(C22,Roster!A$7:B$449,2,FALSE)</f>
        <v>Ashwin Rajeeva</v>
      </c>
      <c r="E22" s="1" t="s">
        <v>59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10" t="str">
        <f>vlookup(C23,Roster!C$7:D$449,2,FALSE)</f>
        <v>HL</v>
      </c>
      <c r="C23" s="1">
        <v>310.0</v>
      </c>
      <c r="D23" s="10" t="str">
        <f>vlookup(C23,Roster!A$7:B$449,2,FALSE)</f>
        <v>Brandon Hutchins</v>
      </c>
      <c r="E23" s="1" t="s">
        <v>31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10" t="str">
        <f>vlookup(C24,Roster!C$7:D$449,2,FALSE)</f>
        <v>N</v>
      </c>
      <c r="C24" s="1">
        <v>874.0</v>
      </c>
      <c r="D24" s="10" t="str">
        <f>vlookup(C24,Roster!A$7:B$449,2,FALSE)</f>
        <v>Ryan LaFrancois</v>
      </c>
      <c r="E24" s="1" t="s">
        <v>61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10" t="str">
        <f>vlookup(C25,Roster!C$7:D$449,2,FALSE)</f>
        <v>N</v>
      </c>
      <c r="C25" s="1">
        <v>885.0</v>
      </c>
      <c r="D25" s="10" t="str">
        <f>vlookup(C25,Roster!A$7:B$449,2,FALSE)</f>
        <v>Alex Wisnaskas ©</v>
      </c>
      <c r="E25" s="1" t="s">
        <v>15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10" t="str">
        <f>vlookup(C26,Roster!C$7:D$449,2,FALSE)</f>
        <v>N</v>
      </c>
      <c r="C26" s="1">
        <v>886.0</v>
      </c>
      <c r="D26" s="10" t="str">
        <f>vlookup(C26,Roster!A$7:B$449,2,FALSE)</f>
        <v>Sean Wynne</v>
      </c>
      <c r="E26" s="1" t="s">
        <v>51</v>
      </c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10" t="str">
        <f>vlookup(C27,Roster!C$7:D$449,2,FALSE)</f>
        <v>N</v>
      </c>
      <c r="C27" s="1">
        <v>873.0</v>
      </c>
      <c r="D27" s="10" t="str">
        <f>vlookup(C27,Roster!A$7:B$449,2,FALSE)</f>
        <v>Nicolas Janineh</v>
      </c>
      <c r="E27" s="12">
        <v>0.8826388888888889</v>
      </c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10" t="str">
        <f>vlookup(C28,Roster!C$7:D$449,2,FALSE)</f>
        <v>N</v>
      </c>
      <c r="C28" s="1">
        <v>866.0</v>
      </c>
      <c r="D28" s="10" t="str">
        <f>vlookup(C28,Roster!A$7:B$449,2,FALSE)</f>
        <v>Matt Anderson</v>
      </c>
      <c r="E28" s="12">
        <v>0.9284722222222223</v>
      </c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10" t="str">
        <f>vlookup(C29,Roster!C$7:D$449,2,FALSE)</f>
        <v>HL</v>
      </c>
      <c r="C29" s="1">
        <v>305.0</v>
      </c>
      <c r="D29" s="10" t="str">
        <f>vlookup(C29,Roster!A$7:B$449,2,FALSE)</f>
        <v>Joshua Cohen</v>
      </c>
      <c r="E29" s="1" t="s">
        <v>20</v>
      </c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10" t="str">
        <f>vlookup(C30,Roster!C$7:D$449,2,FALSE)</f>
        <v>HL</v>
      </c>
      <c r="C30" s="1">
        <v>317.0</v>
      </c>
      <c r="D30" s="10" t="str">
        <f>vlookup(C30,Roster!A$7:B$449,2,FALSE)</f>
        <v>Devin Staub</v>
      </c>
      <c r="E30" s="12">
        <v>0.9618055555555556</v>
      </c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10" t="str">
        <f>vlookup(C31,Roster!C$7:D$449,2,FALSE)</f>
        <v>N</v>
      </c>
      <c r="C31" s="1">
        <v>868.0</v>
      </c>
      <c r="D31" s="10" t="str">
        <f>vlookup(C31,Roster!A$7:B$449,2,FALSE)</f>
        <v>Derek Bamford</v>
      </c>
      <c r="E31" s="1" t="s">
        <v>63</v>
      </c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10" t="str">
        <f>vlookup(C32,Roster!C$7:D$449,2,FALSE)</f>
        <v>HL</v>
      </c>
      <c r="C32" s="1">
        <v>313.0</v>
      </c>
      <c r="D32" s="10" t="str">
        <f>vlookup(C32,Roster!A$7:B$449,2,FALSE)</f>
        <v>Tyler Megathlin</v>
      </c>
      <c r="E32" s="1" t="s">
        <v>57</v>
      </c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10" t="str">
        <f>vlookup(C33,Roster!C$7:D$449,2,FALSE)</f>
        <v>HL</v>
      </c>
      <c r="C33" s="1">
        <v>307.0</v>
      </c>
      <c r="D33" s="10" t="str">
        <f>vlookup(C33,Roster!A$7:B$449,2,FALSE)</f>
        <v>Henry Dolan</v>
      </c>
      <c r="E33" s="1" t="s">
        <v>65</v>
      </c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10" t="str">
        <f>vlookup(C34,Roster!C$7:D$449,2,FALSE)</f>
        <v>N</v>
      </c>
      <c r="C34" s="1">
        <v>872.0</v>
      </c>
      <c r="D34" s="10" t="str">
        <f>vlookup(C34,Roster!A$7:B$449,2,FALSE)</f>
        <v>Nick Denham</v>
      </c>
      <c r="E34" s="1" t="s">
        <v>67</v>
      </c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10" t="str">
        <f>vlookup(C35,Roster!C$7:D$449,2,FALSE)</f>
        <v>N</v>
      </c>
      <c r="C35" s="1">
        <v>882.0</v>
      </c>
      <c r="D35" s="10" t="str">
        <f>vlookup(C35,Roster!A$7:B$449,2,FALSE)</f>
        <v>Ryan Wheeler ©</v>
      </c>
      <c r="E35" s="1" t="s">
        <v>39</v>
      </c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10" t="str">
        <f>vlookup(C36,Roster!C$7:D$449,2,FALSE)</f>
        <v>HL</v>
      </c>
      <c r="C36" s="1">
        <v>316.0</v>
      </c>
      <c r="D36" s="10" t="str">
        <f>vlookup(C36,Roster!A$7:B$449,2,FALSE)</f>
        <v>Evan Spitzer</v>
      </c>
      <c r="E36" s="1" t="s">
        <v>58</v>
      </c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10" t="str">
        <f>vlookup(C37,Roster!C$7:D$449,2,FALSE)</f>
        <v>N</v>
      </c>
      <c r="C37" s="1">
        <v>880.0</v>
      </c>
      <c r="D37" s="10" t="str">
        <f>vlookup(C37,Roster!A$7:B$449,2,FALSE)</f>
        <v>Eric Sullivan</v>
      </c>
      <c r="E37" s="1" t="s">
        <v>69</v>
      </c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10" t="str">
        <f>vlookup(C38,Roster!C$7:D$449,2,FALSE)</f>
        <v>HL</v>
      </c>
      <c r="C38" s="1">
        <v>309.0</v>
      </c>
      <c r="D38" s="10" t="str">
        <f>vlookup(C38,Roster!A$7:B$449,2,FALSE)</f>
        <v>Trevor Fleischman</v>
      </c>
      <c r="E38" s="1" t="s">
        <v>67</v>
      </c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10" t="str">
        <f>vlookup(C39,Roster!C$7:D$449,2,FALSE)</f>
        <v>#N/A</v>
      </c>
      <c r="C39" s="6"/>
      <c r="D39" s="10" t="str">
        <f>vlookup(C39,Roster!A$7:B$449,2,FALSE)</f>
        <v>#N/A</v>
      </c>
      <c r="E39" s="14"/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10" t="str">
        <f>vlookup(C40,Roster!C$7:D$449,2,FALSE)</f>
        <v>#N/A</v>
      </c>
      <c r="C40" s="6"/>
      <c r="D40" s="10" t="str">
        <f>vlookup(C40,Roster!A$7:B$449,2,FALSE)</f>
        <v>#N/A</v>
      </c>
      <c r="E40" s="14"/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10" t="str">
        <f>vlookup(C41,Roster!C$7:D$449,2,FALSE)</f>
        <v>#N/A</v>
      </c>
      <c r="C41" s="6"/>
      <c r="D41" s="10" t="str">
        <f>vlookup(C41,Roster!A$7:B$449,2,FALSE)</f>
        <v>#N/A</v>
      </c>
      <c r="E41" s="14"/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10" t="str">
        <f>vlookup(C42,Roster!C$7:D$449,2,FALSE)</f>
        <v>#N/A</v>
      </c>
      <c r="C42" s="6"/>
      <c r="D42" s="10" t="str">
        <f>vlookup(C42,Roster!A$7:B$449,2,FALSE)</f>
        <v>#N/A</v>
      </c>
      <c r="E42" s="14"/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10" t="str">
        <f>vlookup(C43,Roster!C$7:D$449,2,FALSE)</f>
        <v>#N/A</v>
      </c>
      <c r="C43" s="6"/>
      <c r="D43" s="10" t="str">
        <f>vlookup(C43,Roster!A$7:B$449,2,FALSE)</f>
        <v>#N/A</v>
      </c>
      <c r="E43" s="14"/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10" t="str">
        <f>vlookup(C44,Roster!C$7:D$449,2,FALSE)</f>
        <v>#N/A</v>
      </c>
      <c r="C44" s="6"/>
      <c r="D44" s="10" t="str">
        <f>vlookup(C44,Roster!A$7:B$449,2,FALSE)</f>
        <v>#N/A</v>
      </c>
      <c r="E44" s="6"/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10" t="str">
        <f>vlookup(C45,Roster!C$7:D$449,2,FALSE)</f>
        <v>#N/A</v>
      </c>
      <c r="C45" s="6"/>
      <c r="D45" s="10" t="str">
        <f>vlookup(C45,Roster!A$7:B$449,2,FALSE)</f>
        <v>#N/A</v>
      </c>
      <c r="E45" s="6"/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10" t="str">
        <f>vlookup(C46,Roster!C$7:D$449,2,FALSE)</f>
        <v>#N/A</v>
      </c>
      <c r="C46" s="6"/>
      <c r="D46" s="10" t="str">
        <f>vlookup(C46,Roster!A$7:B$449,2,FALSE)</f>
        <v>#N/A</v>
      </c>
      <c r="E46" s="6"/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10" t="str">
        <f>vlookup(C47,Roster!C$7:D$449,2,FALSE)</f>
        <v>#N/A</v>
      </c>
      <c r="C47" s="6"/>
      <c r="D47" s="10" t="str">
        <f>vlookup(C47,Roster!A$7:B$449,2,FALSE)</f>
        <v>#N/A</v>
      </c>
      <c r="E47" s="6"/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10" t="str">
        <f>vlookup(C48,Roster!C$7:D$449,2,FALSE)</f>
        <v>#N/A</v>
      </c>
      <c r="C48" s="6"/>
      <c r="D48" s="10" t="str">
        <f>vlookup(C48,Roster!A$7:B$449,2,FALSE)</f>
        <v>#N/A</v>
      </c>
      <c r="E48" s="6"/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10" t="str">
        <f>vlookup(C49,Roster!C$7:D$449,2,FALSE)</f>
        <v>#N/A</v>
      </c>
      <c r="C49" s="6"/>
      <c r="D49" s="10" t="str">
        <f>vlookup(C49,Roster!A$7:B$449,2,FALSE)</f>
        <v>#N/A</v>
      </c>
      <c r="E49" s="6"/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10" t="str">
        <f>vlookup(C50,Roster!C$7:D$449,2,FALSE)</f>
        <v>#N/A</v>
      </c>
      <c r="C50" s="6"/>
      <c r="D50" s="10" t="str">
        <f>vlookup(C50,Roster!A$7:B$449,2,FALSE)</f>
        <v>#N/A</v>
      </c>
      <c r="E50" s="6"/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10" t="str">
        <f>vlookup(C51,Roster!C$7:D$449,2,FALSE)</f>
        <v>#N/A</v>
      </c>
      <c r="C51" s="6"/>
      <c r="D51" s="10" t="str">
        <f>vlookup(C51,Roster!A$7:B$449,2,FALSE)</f>
        <v>#N/A</v>
      </c>
      <c r="E51" s="6"/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10" t="str">
        <f>vlookup(C52,Roster!C$7:D$449,2,FALSE)</f>
        <v>#N/A</v>
      </c>
      <c r="C52" s="6"/>
      <c r="D52" s="10" t="str">
        <f>vlookup(C52,Roster!A$7:B$449,2,FALSE)</f>
        <v>#N/A</v>
      </c>
      <c r="E52" s="6"/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10" t="str">
        <f>vlookup(C53,Roster!C$7:D$449,2,FALSE)</f>
        <v>#N/A</v>
      </c>
      <c r="C53" s="6"/>
      <c r="D53" s="10" t="str">
        <f>vlookup(C53,Roster!A$7:B$449,2,FALSE)</f>
        <v>#N/A</v>
      </c>
      <c r="E53" s="6"/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10" t="str">
        <f>vlookup(C54,Roster!C$7:D$449,2,FALSE)</f>
        <v>#N/A</v>
      </c>
      <c r="C54" s="6"/>
      <c r="D54" s="10" t="str">
        <f>vlookup(C54,Roster!A$7:B$449,2,FALSE)</f>
        <v>#N/A</v>
      </c>
      <c r="E54" s="6"/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10" t="str">
        <f>vlookup(C55,Roster!C$7:D$449,2,FALSE)</f>
        <v>#N/A</v>
      </c>
      <c r="C55" s="6"/>
      <c r="D55" s="10" t="str">
        <f>vlookup(C55,Roster!A$7:B$449,2,FALSE)</f>
        <v>#N/A</v>
      </c>
      <c r="E55" s="6"/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10" t="str">
        <f>vlookup(C56,Roster!C$7:D$449,2,FALSE)</f>
        <v>#N/A</v>
      </c>
      <c r="C56" s="6"/>
      <c r="D56" s="10" t="str">
        <f>vlookup(C56,Roster!A$7:B$449,2,FALSE)</f>
        <v>#N/A</v>
      </c>
      <c r="E56" s="6"/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10" t="str">
        <f>vlookup(C57,Roster!C$7:D$449,2,FALSE)</f>
        <v>#N/A</v>
      </c>
      <c r="C57" s="6"/>
      <c r="D57" s="10" t="str">
        <f>vlookup(C57,Roster!A$7:B$449,2,FALSE)</f>
        <v>#N/A</v>
      </c>
      <c r="E57" s="6"/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10" t="str">
        <f>vlookup(C58,Roster!C$7:D$449,2,FALSE)</f>
        <v>#N/A</v>
      </c>
      <c r="C58" s="6"/>
      <c r="D58" s="10" t="str">
        <f>vlookup(C58,Roster!A$7:B$449,2,FALSE)</f>
        <v>#N/A</v>
      </c>
      <c r="E58" s="6"/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10" t="str">
        <f>vlookup(C59,Roster!C$7:D$449,2,FALSE)</f>
        <v>#N/A</v>
      </c>
      <c r="C59" s="6"/>
      <c r="D59" s="10" t="str">
        <f>vlookup(C59,Roster!A$7:B$449,2,FALSE)</f>
        <v>#N/A</v>
      </c>
      <c r="E59" s="6"/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10" t="str">
        <f>vlookup(C60,Roster!C$7:D$449,2,FALSE)</f>
        <v>#N/A</v>
      </c>
      <c r="C60" s="6"/>
      <c r="D60" s="10" t="str">
        <f>vlookup(C60,Roster!A$7:B$449,2,FALSE)</f>
        <v>#N/A</v>
      </c>
      <c r="E60" s="6"/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10" t="str">
        <f>vlookup(C61,Roster!C$7:D$449,2,FALSE)</f>
        <v>#N/A</v>
      </c>
      <c r="C61" s="6"/>
      <c r="D61" s="10" t="str">
        <f>vlookup(C61,Roster!A$7:B$449,2,FALSE)</f>
        <v>#N/A</v>
      </c>
      <c r="E61" s="6"/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10" t="str">
        <f>vlookup(C62,Roster!C$7:D$449,2,FALSE)</f>
        <v>#N/A</v>
      </c>
      <c r="C62" s="6"/>
      <c r="D62" s="10" t="str">
        <f>vlookup(C62,Roster!A$7:B$449,2,FALSE)</f>
        <v>#N/A</v>
      </c>
      <c r="E62" s="6"/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10" t="str">
        <f>vlookup(C63,Roster!C$7:D$449,2,FALSE)</f>
        <v>#N/A</v>
      </c>
      <c r="C63" s="6"/>
      <c r="D63" s="10" t="str">
        <f>vlookup(C63,Roster!A$7:B$449,2,FALSE)</f>
        <v>#N/A</v>
      </c>
      <c r="E63" s="6"/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72</v>
      </c>
      <c r="E1" s="2">
        <v>42991.0</v>
      </c>
      <c r="G1" s="4" t="s">
        <v>73</v>
      </c>
      <c r="I1" s="1" t="s">
        <v>74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10" t="str">
        <f>vlookup(C4,Roster!C$7:D$449,2,FALSE)</f>
        <v>MW</v>
      </c>
      <c r="C4" s="1">
        <v>610.0</v>
      </c>
      <c r="D4" s="10" t="str">
        <f>vlookup(C4,Roster!A$7:B$449,2,FALSE)</f>
        <v>Collin McGlynn</v>
      </c>
      <c r="E4" s="1">
        <v>17.55</v>
      </c>
      <c r="F4" s="7"/>
      <c r="G4" s="9">
        <v>61.0</v>
      </c>
      <c r="H4" s="10" t="str">
        <f>vlookup(I4,Roster!C$7:D$449,2,FALSE)</f>
        <v>#N/A</v>
      </c>
      <c r="I4" s="6"/>
      <c r="J4" s="10" t="str">
        <f>vlookup(I4,Roster!A$7:B$449,2,FALSE)</f>
        <v>#N/A</v>
      </c>
      <c r="K4" s="14"/>
      <c r="L4" s="7"/>
    </row>
    <row r="5">
      <c r="A5" s="9">
        <v>2.0</v>
      </c>
      <c r="B5" s="10" t="str">
        <f>vlookup(C5,Roster!C$7:D$449,2,FALSE)</f>
        <v>MW</v>
      </c>
      <c r="C5" s="1">
        <v>611.0</v>
      </c>
      <c r="D5" s="10" t="str">
        <f>vlookup(C5,Roster!A$7:B$449,2,FALSE)</f>
        <v>Graham Phenegar</v>
      </c>
      <c r="E5" s="1">
        <v>18.08</v>
      </c>
      <c r="F5" s="7"/>
      <c r="G5" s="15">
        <f t="shared" ref="G5:G63" si="1">G4+1</f>
        <v>62</v>
      </c>
      <c r="H5" s="10" t="str">
        <f>vlookup(I5,Roster!C$7:D$449,2,FALSE)</f>
        <v>#N/A</v>
      </c>
      <c r="I5" s="6"/>
      <c r="J5" s="10" t="str">
        <f>vlookup(I5,Roster!A$7:B$449,2,FALSE)</f>
        <v>#N/A</v>
      </c>
      <c r="K5" s="14"/>
      <c r="L5" s="7"/>
      <c r="M5" s="16"/>
      <c r="N5" s="16"/>
    </row>
    <row r="6">
      <c r="A6" s="9">
        <v>3.0</v>
      </c>
      <c r="B6" s="10" t="str">
        <f>vlookup(C6,Roster!C$7:D$449,2,FALSE)</f>
        <v>MW</v>
      </c>
      <c r="C6" s="1">
        <v>606.0</v>
      </c>
      <c r="D6" s="10" t="str">
        <f>vlookup(C6,Roster!A$7:B$449,2,FALSE)</f>
        <v>Ethan Fennyery</v>
      </c>
      <c r="E6" s="1">
        <v>18.35</v>
      </c>
      <c r="F6" s="7"/>
      <c r="G6" s="15">
        <f t="shared" si="1"/>
        <v>63</v>
      </c>
      <c r="H6" s="10" t="str">
        <f>vlookup(I6,Roster!C$7:D$449,2,FALSE)</f>
        <v>#N/A</v>
      </c>
      <c r="I6" s="6"/>
      <c r="J6" s="10" t="str">
        <f>vlookup(I6,Roster!A$7:B$449,2,FALSE)</f>
        <v>#N/A</v>
      </c>
      <c r="K6" s="14"/>
      <c r="L6" s="7"/>
      <c r="M6" s="17" t="s">
        <v>75</v>
      </c>
      <c r="N6" s="18" t="s">
        <v>76</v>
      </c>
    </row>
    <row r="7">
      <c r="A7" s="9">
        <v>4.0</v>
      </c>
      <c r="B7" s="10" t="str">
        <f>vlookup(C7,Roster!C$7:D$449,2,FALSE)</f>
        <v>ML</v>
      </c>
      <c r="C7" s="1">
        <v>755.0</v>
      </c>
      <c r="D7" s="10" t="str">
        <f>vlookup(C7,Roster!A$7:B$449,2,FALSE)</f>
        <v>Mitchell White</v>
      </c>
      <c r="E7" s="1">
        <v>20.01</v>
      </c>
      <c r="F7" s="7"/>
      <c r="G7" s="15">
        <f t="shared" si="1"/>
        <v>64</v>
      </c>
      <c r="H7" s="10" t="str">
        <f>vlookup(I7,Roster!C$7:D$449,2,FALSE)</f>
        <v>#N/A</v>
      </c>
      <c r="I7" s="6"/>
      <c r="J7" s="10" t="str">
        <f>vlookup(I7,Roster!A$7:B$449,2,FALSE)</f>
        <v>#N/A</v>
      </c>
      <c r="K7" s="14"/>
      <c r="L7" s="7"/>
      <c r="M7" s="19">
        <f t="shared" ref="M7:N7" si="2">sum(M8:M14)</f>
        <v>44</v>
      </c>
      <c r="N7" s="20">
        <f t="shared" si="2"/>
        <v>17</v>
      </c>
    </row>
    <row r="8">
      <c r="A8" s="9">
        <v>5.0</v>
      </c>
      <c r="B8" s="10" t="str">
        <f>vlookup(C8,Roster!C$7:D$449,2,FALSE)</f>
        <v>MW</v>
      </c>
      <c r="C8" s="1">
        <v>602.0</v>
      </c>
      <c r="D8" s="10" t="str">
        <f>vlookup(C8,Roster!A$7:B$449,2,FALSE)</f>
        <v>Henri  Chaudoir</v>
      </c>
      <c r="E8" s="1">
        <v>20.41</v>
      </c>
      <c r="F8" s="7"/>
      <c r="G8" s="15">
        <f t="shared" si="1"/>
        <v>65</v>
      </c>
      <c r="H8" s="10" t="str">
        <f>vlookup(I8,Roster!C$7:D$449,2,FALSE)</f>
        <v>#N/A</v>
      </c>
      <c r="I8" s="6"/>
      <c r="J8" s="10" t="str">
        <f>vlookup(I8,Roster!A$7:B$449,2,FALSE)</f>
        <v>#N/A</v>
      </c>
      <c r="K8" s="14"/>
      <c r="L8" s="7"/>
      <c r="M8" s="21">
        <v>44.0</v>
      </c>
      <c r="N8" s="22">
        <v>17.0</v>
      </c>
    </row>
    <row r="9">
      <c r="A9" s="9">
        <v>6.0</v>
      </c>
      <c r="B9" s="10" t="str">
        <f>vlookup(C9,Roster!C$7:D$449,2,FALSE)</f>
        <v>MW</v>
      </c>
      <c r="C9" s="1">
        <v>603.0</v>
      </c>
      <c r="D9" s="10" t="str">
        <f>vlookup(C9,Roster!A$7:B$449,2,FALSE)</f>
        <v>Kevin Cusik</v>
      </c>
      <c r="E9" s="1">
        <v>20.42</v>
      </c>
      <c r="F9" s="7"/>
      <c r="G9" s="15">
        <f t="shared" si="1"/>
        <v>66</v>
      </c>
      <c r="H9" s="10" t="str">
        <f>vlookup(I9,Roster!C$7:D$449,2,FALSE)</f>
        <v>#N/A</v>
      </c>
      <c r="I9" s="6"/>
      <c r="J9" s="10" t="str">
        <f>vlookup(I9,Roster!A$7:B$449,2,FALSE)</f>
        <v>#N/A</v>
      </c>
      <c r="K9" s="14"/>
      <c r="L9" s="7"/>
      <c r="M9" s="26"/>
      <c r="N9" s="27"/>
    </row>
    <row r="10">
      <c r="A10" s="9">
        <v>7.0</v>
      </c>
      <c r="B10" s="10" t="str">
        <f>vlookup(C10,Roster!C$7:D$449,2,FALSE)</f>
        <v>MW</v>
      </c>
      <c r="C10" s="1">
        <v>608.0</v>
      </c>
      <c r="D10" s="10" t="str">
        <f>vlookup(C10,Roster!A$7:B$449,2,FALSE)</f>
        <v>Kevin Knowlton</v>
      </c>
      <c r="E10" s="1">
        <v>20.44</v>
      </c>
      <c r="F10" s="7"/>
      <c r="G10" s="15">
        <f t="shared" si="1"/>
        <v>67</v>
      </c>
      <c r="H10" s="10" t="str">
        <f>vlookup(I10,Roster!C$7:D$449,2,FALSE)</f>
        <v>#N/A</v>
      </c>
      <c r="I10" s="6"/>
      <c r="J10" s="10" t="str">
        <f>vlookup(I10,Roster!A$7:B$449,2,FALSE)</f>
        <v>#N/A</v>
      </c>
      <c r="K10" s="14"/>
      <c r="L10" s="7"/>
      <c r="M10" s="26"/>
      <c r="N10" s="27"/>
    </row>
    <row r="11">
      <c r="A11" s="9">
        <v>8.0</v>
      </c>
      <c r="B11" s="10" t="str">
        <f>vlookup(C11,Roster!C$7:D$449,2,FALSE)</f>
        <v>ML</v>
      </c>
      <c r="C11" s="1">
        <v>752.0</v>
      </c>
      <c r="D11" s="10" t="str">
        <f>vlookup(C11,Roster!A$7:B$449,2,FALSE)</f>
        <v>Colton McCain</v>
      </c>
      <c r="E11" s="1">
        <v>20.48</v>
      </c>
      <c r="F11" s="7"/>
      <c r="G11" s="15">
        <f t="shared" si="1"/>
        <v>68</v>
      </c>
      <c r="H11" s="10" t="str">
        <f>vlookup(I11,Roster!C$7:D$449,2,FALSE)</f>
        <v>#N/A</v>
      </c>
      <c r="I11" s="6"/>
      <c r="J11" s="10" t="str">
        <f>vlookup(I11,Roster!A$7:B$449,2,FALSE)</f>
        <v>#N/A</v>
      </c>
      <c r="K11" s="14"/>
      <c r="L11" s="7"/>
      <c r="M11" s="26"/>
      <c r="N11" s="27"/>
    </row>
    <row r="12">
      <c r="A12" s="9">
        <v>9.0</v>
      </c>
      <c r="B12" s="10" t="str">
        <f>vlookup(C12,Roster!C$7:D$449,2,FALSE)</f>
        <v>ML</v>
      </c>
      <c r="C12" s="1">
        <v>754.0</v>
      </c>
      <c r="D12" s="10" t="str">
        <f>vlookup(C12,Roster!A$7:B$449,2,FALSE)</f>
        <v>Joey Scolponeti</v>
      </c>
      <c r="E12" s="1">
        <v>21.01</v>
      </c>
      <c r="F12" s="7"/>
      <c r="G12" s="15">
        <f t="shared" si="1"/>
        <v>69</v>
      </c>
      <c r="H12" s="10" t="str">
        <f>vlookup(I12,Roster!C$7:D$449,2,FALSE)</f>
        <v>#N/A</v>
      </c>
      <c r="I12" s="6"/>
      <c r="J12" s="10" t="str">
        <f>vlookup(I12,Roster!A$7:B$449,2,FALSE)</f>
        <v>#N/A</v>
      </c>
      <c r="K12" s="14"/>
      <c r="L12" s="7"/>
      <c r="M12" s="26"/>
      <c r="N12" s="27"/>
    </row>
    <row r="13">
      <c r="A13" s="9">
        <v>10.0</v>
      </c>
      <c r="B13" s="10" t="str">
        <f>vlookup(C13,Roster!C$7:D$449,2,FALSE)</f>
        <v>MW</v>
      </c>
      <c r="C13" s="1">
        <v>600.0</v>
      </c>
      <c r="D13" s="10" t="str">
        <f>vlookup(C13,Roster!A$7:B$449,2,FALSE)</f>
        <v>Joel Blenkhorn</v>
      </c>
      <c r="E13" s="1">
        <v>20.13</v>
      </c>
      <c r="F13" s="7"/>
      <c r="G13" s="15">
        <f t="shared" si="1"/>
        <v>70</v>
      </c>
      <c r="H13" s="10" t="str">
        <f>vlookup(I13,Roster!C$7:D$449,2,FALSE)</f>
        <v>#N/A</v>
      </c>
      <c r="I13" s="6"/>
      <c r="J13" s="10" t="str">
        <f>vlookup(I13,Roster!A$7:B$449,2,FALSE)</f>
        <v>#N/A</v>
      </c>
      <c r="K13" s="14"/>
      <c r="L13" s="7"/>
      <c r="M13" s="26"/>
      <c r="N13" s="27"/>
    </row>
    <row r="14">
      <c r="A14" s="9">
        <v>11.0</v>
      </c>
      <c r="B14" s="10" t="str">
        <f>vlookup(C14,Roster!C$7:D$449,2,FALSE)</f>
        <v>MW</v>
      </c>
      <c r="C14" s="1">
        <v>607.0</v>
      </c>
      <c r="D14" s="10" t="str">
        <f>vlookup(C14,Roster!A$7:B$449,2,FALSE)</f>
        <v>Alex Green</v>
      </c>
      <c r="E14" s="1">
        <v>22.21</v>
      </c>
      <c r="F14" s="7"/>
      <c r="G14" s="15">
        <f t="shared" si="1"/>
        <v>71</v>
      </c>
      <c r="H14" s="10" t="str">
        <f>vlookup(I14,Roster!C$7:D$449,2,FALSE)</f>
        <v>#N/A</v>
      </c>
      <c r="I14" s="6"/>
      <c r="J14" s="10" t="str">
        <f>vlookup(I14,Roster!A$7:B$449,2,FALSE)</f>
        <v>#N/A</v>
      </c>
      <c r="K14" s="14"/>
      <c r="L14" s="7"/>
      <c r="M14" s="26"/>
      <c r="N14" s="27"/>
    </row>
    <row r="15">
      <c r="A15" s="9">
        <v>12.0</v>
      </c>
      <c r="B15" s="10" t="str">
        <f>vlookup(C15,Roster!C$7:D$449,2,FALSE)</f>
        <v>MW</v>
      </c>
      <c r="C15" s="1">
        <v>605.0</v>
      </c>
      <c r="D15" s="10" t="str">
        <f>vlookup(C15,Roster!A$7:B$449,2,FALSE)</f>
        <v>Cole Fennyery</v>
      </c>
      <c r="E15" s="1">
        <v>23.34</v>
      </c>
      <c r="F15" s="7"/>
      <c r="G15" s="15">
        <f t="shared" si="1"/>
        <v>72</v>
      </c>
      <c r="H15" s="10" t="str">
        <f>vlookup(I15,Roster!C$7:D$449,2,FALSE)</f>
        <v>#N/A</v>
      </c>
      <c r="I15" s="6"/>
      <c r="J15" s="10" t="str">
        <f>vlookup(I15,Roster!A$7:B$449,2,FALSE)</f>
        <v>#N/A</v>
      </c>
      <c r="K15" s="14"/>
      <c r="M15" s="28"/>
      <c r="N15" s="28"/>
    </row>
    <row r="16">
      <c r="A16" s="9">
        <v>13.0</v>
      </c>
      <c r="B16" s="10" t="str">
        <f>vlookup(C16,Roster!C$7:D$449,2,FALSE)</f>
        <v>ML</v>
      </c>
      <c r="C16" s="1">
        <v>758.0</v>
      </c>
      <c r="D16" s="10" t="str">
        <f>vlookup(C16,Roster!A$7:B$449,2,FALSE)</f>
        <v>Ryan Locke</v>
      </c>
      <c r="E16" s="1">
        <v>23.52</v>
      </c>
      <c r="F16" s="7"/>
      <c r="G16" s="15">
        <f t="shared" si="1"/>
        <v>73</v>
      </c>
      <c r="H16" s="10" t="str">
        <f>vlookup(I16,Roster!C$7:D$449,2,FALSE)</f>
        <v>#N/A</v>
      </c>
      <c r="I16" s="6"/>
      <c r="J16" s="10" t="str">
        <f>vlookup(I16,Roster!A$7:B$449,2,FALSE)</f>
        <v>#N/A</v>
      </c>
      <c r="K16" s="14"/>
      <c r="M16" s="29" t="s">
        <v>45</v>
      </c>
      <c r="N16" s="29" t="s">
        <v>45</v>
      </c>
    </row>
    <row r="17">
      <c r="A17" s="9">
        <v>14.0</v>
      </c>
      <c r="B17" s="10" t="str">
        <f>vlookup(C17,Roster!C$7:D$449,2,FALSE)</f>
        <v>ML</v>
      </c>
      <c r="C17" s="1">
        <v>756.0</v>
      </c>
      <c r="D17" s="10" t="str">
        <f>vlookup(C17,Roster!A$7:B$449,2,FALSE)</f>
        <v>Carter Howley</v>
      </c>
      <c r="E17" s="1">
        <v>24.23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33"/>
      <c r="N17" s="33"/>
    </row>
    <row r="18">
      <c r="A18" s="9">
        <v>15.0</v>
      </c>
      <c r="B18" s="10" t="str">
        <f>vlookup(C18,Roster!C$7:D$449,2,FALSE)</f>
        <v>MW</v>
      </c>
      <c r="C18" s="1">
        <v>604.0</v>
      </c>
      <c r="D18" s="10" t="str">
        <f>vlookup(C18,Roster!A$7:B$449,2,FALSE)</f>
        <v>Shane Driscoll</v>
      </c>
      <c r="E18" s="1">
        <v>25.2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10" t="str">
        <f>vlookup(C19,Roster!C$7:D$449,2,FALSE)</f>
        <v>ML</v>
      </c>
      <c r="C19" s="1">
        <v>750.0</v>
      </c>
      <c r="D19" s="10" t="str">
        <f>vlookup(C19,Roster!A$7:B$449,2,FALSE)</f>
        <v>JJ McCain</v>
      </c>
      <c r="E19" s="1">
        <v>26.41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10" t="str">
        <f>vlookup(C20,Roster!C$7:D$449,2,FALSE)</f>
        <v>MW</v>
      </c>
      <c r="C20" s="1">
        <v>609.0</v>
      </c>
      <c r="D20" s="10" t="str">
        <f>vlookup(C20,Roster!A$7:B$449,2,FALSE)</f>
        <v>Patrick McElhiney</v>
      </c>
      <c r="E20" s="1">
        <v>26.42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10" t="str">
        <f>vlookup(C21,Roster!C$7:D$449,2,FALSE)</f>
        <v>MW</v>
      </c>
      <c r="C21" s="1">
        <v>614.0</v>
      </c>
      <c r="D21" s="10" t="str">
        <f>vlookup(C21,Roster!A$7:B$449,2,FALSE)</f>
        <v>Will  Woodring</v>
      </c>
      <c r="E21" s="1">
        <v>27.31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10" t="str">
        <f>vlookup(C22,Roster!C$7:D$449,2,FALSE)</f>
        <v>ML</v>
      </c>
      <c r="C22" s="1">
        <v>753.0</v>
      </c>
      <c r="D22" s="10" t="str">
        <f>vlookup(C22,Roster!A$7:B$449,2,FALSE)</f>
        <v>Robert Peruzzi</v>
      </c>
      <c r="E22" s="1">
        <v>28.44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10" t="str">
        <f>vlookup(C23,Roster!C$7:D$449,2,FALSE)</f>
        <v>ML</v>
      </c>
      <c r="C23" s="1">
        <v>751.0</v>
      </c>
      <c r="D23" s="10" t="str">
        <f>vlookup(C23,Roster!A$7:B$449,2,FALSE)</f>
        <v>JT Dowd</v>
      </c>
      <c r="E23" s="1">
        <v>28.51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10" t="str">
        <f>vlookup(C24,Roster!C$7:D$449,2,FALSE)</f>
        <v>ML</v>
      </c>
      <c r="C24" s="1">
        <v>757.0</v>
      </c>
      <c r="D24" s="10" t="str">
        <f>vlookup(C24,Roster!A$7:B$449,2,FALSE)</f>
        <v>Jacob Battaglino</v>
      </c>
      <c r="E24" s="1">
        <v>30.2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10" t="str">
        <f>vlookup(C25,Roster!C$7:D$449,2,FALSE)</f>
        <v>MW</v>
      </c>
      <c r="C25" s="1">
        <v>612.0</v>
      </c>
      <c r="D25" s="10" t="str">
        <f>vlookup(C25,Roster!A$7:B$449,2,FALSE)</f>
        <v>Harman Singh</v>
      </c>
      <c r="E25" s="1">
        <v>31.49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10" t="str">
        <f>vlookup(C26,Roster!C$7:D$449,2,FALSE)</f>
        <v>#N/A</v>
      </c>
      <c r="C26" s="6"/>
      <c r="D26" s="10" t="str">
        <f>vlookup(C26,Roster!A$7:B$449,2,FALSE)</f>
        <v>#N/A</v>
      </c>
      <c r="E26" s="14"/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10" t="str">
        <f>vlookup(C27,Roster!C$7:D$449,2,FALSE)</f>
        <v>#N/A</v>
      </c>
      <c r="C27" s="6"/>
      <c r="D27" s="10" t="str">
        <f>vlookup(C27,Roster!A$7:B$449,2,FALSE)</f>
        <v>#N/A</v>
      </c>
      <c r="E27" s="14"/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10" t="str">
        <f>vlookup(C28,Roster!C$7:D$449,2,FALSE)</f>
        <v>#N/A</v>
      </c>
      <c r="C28" s="6"/>
      <c r="D28" s="10" t="str">
        <f>vlookup(C28,Roster!A$7:B$449,2,FALSE)</f>
        <v>#N/A</v>
      </c>
      <c r="E28" s="14"/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10" t="str">
        <f>vlookup(C29,Roster!C$7:D$449,2,FALSE)</f>
        <v>#N/A</v>
      </c>
      <c r="C29" s="6"/>
      <c r="D29" s="10" t="str">
        <f>vlookup(C29,Roster!A$7:B$449,2,FALSE)</f>
        <v>#N/A</v>
      </c>
      <c r="E29" s="14"/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10" t="str">
        <f>vlookup(C30,Roster!C$7:D$449,2,FALSE)</f>
        <v>#N/A</v>
      </c>
      <c r="C30" s="6"/>
      <c r="D30" s="10" t="str">
        <f>vlookup(C30,Roster!A$7:B$449,2,FALSE)</f>
        <v>#N/A</v>
      </c>
      <c r="E30" s="14"/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10" t="str">
        <f>vlookup(C31,Roster!C$7:D$449,2,FALSE)</f>
        <v>#N/A</v>
      </c>
      <c r="C31" s="6"/>
      <c r="D31" s="10" t="str">
        <f>vlookup(C31,Roster!A$7:B$449,2,FALSE)</f>
        <v>#N/A</v>
      </c>
      <c r="E31" s="14"/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10" t="str">
        <f>vlookup(C32,Roster!C$7:D$449,2,FALSE)</f>
        <v>#N/A</v>
      </c>
      <c r="C32" s="6"/>
      <c r="D32" s="10" t="str">
        <f>vlookup(C32,Roster!A$7:B$449,2,FALSE)</f>
        <v>#N/A</v>
      </c>
      <c r="E32" s="14"/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10" t="str">
        <f>vlookup(C33,Roster!C$7:D$449,2,FALSE)</f>
        <v>#N/A</v>
      </c>
      <c r="C33" s="6"/>
      <c r="D33" s="10" t="str">
        <f>vlookup(C33,Roster!A$7:B$449,2,FALSE)</f>
        <v>#N/A</v>
      </c>
      <c r="E33" s="14"/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10" t="str">
        <f>vlookup(C34,Roster!C$7:D$449,2,FALSE)</f>
        <v>#N/A</v>
      </c>
      <c r="C34" s="6"/>
      <c r="D34" s="10" t="str">
        <f>vlookup(C34,Roster!A$7:B$449,2,FALSE)</f>
        <v>#N/A</v>
      </c>
      <c r="E34" s="14"/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10" t="str">
        <f>vlookup(C35,Roster!C$7:D$449,2,FALSE)</f>
        <v>#N/A</v>
      </c>
      <c r="C35" s="6"/>
      <c r="D35" s="10" t="str">
        <f>vlookup(C35,Roster!A$7:B$449,2,FALSE)</f>
        <v>#N/A</v>
      </c>
      <c r="E35" s="14"/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10" t="str">
        <f>vlookup(C36,Roster!C$7:D$449,2,FALSE)</f>
        <v>#N/A</v>
      </c>
      <c r="C36" s="6"/>
      <c r="D36" s="10" t="str">
        <f>vlookup(C36,Roster!A$7:B$449,2,FALSE)</f>
        <v>#N/A</v>
      </c>
      <c r="E36" s="14"/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10" t="str">
        <f>vlookup(C37,Roster!C$7:D$449,2,FALSE)</f>
        <v>#N/A</v>
      </c>
      <c r="C37" s="6"/>
      <c r="D37" s="10" t="str">
        <f>vlookup(C37,Roster!A$7:B$449,2,FALSE)</f>
        <v>#N/A</v>
      </c>
      <c r="E37" s="14"/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10" t="str">
        <f>vlookup(C38,Roster!C$7:D$449,2,FALSE)</f>
        <v>#N/A</v>
      </c>
      <c r="C38" s="6"/>
      <c r="D38" s="10" t="str">
        <f>vlookup(C38,Roster!A$7:B$449,2,FALSE)</f>
        <v>#N/A</v>
      </c>
      <c r="E38" s="14"/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10" t="str">
        <f>vlookup(C39,Roster!C$7:D$449,2,FALSE)</f>
        <v>#N/A</v>
      </c>
      <c r="C39" s="6"/>
      <c r="D39" s="10" t="str">
        <f>vlookup(C39,Roster!A$7:B$449,2,FALSE)</f>
        <v>#N/A</v>
      </c>
      <c r="E39" s="14"/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10" t="str">
        <f>vlookup(C40,Roster!C$7:D$449,2,FALSE)</f>
        <v>#N/A</v>
      </c>
      <c r="C40" s="6"/>
      <c r="D40" s="10" t="str">
        <f>vlookup(C40,Roster!A$7:B$449,2,FALSE)</f>
        <v>#N/A</v>
      </c>
      <c r="E40" s="14"/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10" t="str">
        <f>vlookup(C41,Roster!C$7:D$449,2,FALSE)</f>
        <v>#N/A</v>
      </c>
      <c r="C41" s="6"/>
      <c r="D41" s="10" t="str">
        <f>vlookup(C41,Roster!A$7:B$449,2,FALSE)</f>
        <v>#N/A</v>
      </c>
      <c r="E41" s="14"/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10" t="str">
        <f>vlookup(C42,Roster!C$7:D$449,2,FALSE)</f>
        <v>#N/A</v>
      </c>
      <c r="C42" s="6"/>
      <c r="D42" s="10" t="str">
        <f>vlookup(C42,Roster!A$7:B$449,2,FALSE)</f>
        <v>#N/A</v>
      </c>
      <c r="E42" s="14"/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10" t="str">
        <f>vlookup(C43,Roster!C$7:D$449,2,FALSE)</f>
        <v>#N/A</v>
      </c>
      <c r="C43" s="6"/>
      <c r="D43" s="10" t="str">
        <f>vlookup(C43,Roster!A$7:B$449,2,FALSE)</f>
        <v>#N/A</v>
      </c>
      <c r="E43" s="14"/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10" t="str">
        <f>vlookup(C44,Roster!C$7:D$449,2,FALSE)</f>
        <v>#N/A</v>
      </c>
      <c r="C44" s="6"/>
      <c r="D44" s="10" t="str">
        <f>vlookup(C44,Roster!A$7:B$449,2,FALSE)</f>
        <v>#N/A</v>
      </c>
      <c r="E44" s="6"/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10" t="str">
        <f>vlookup(C45,Roster!C$7:D$449,2,FALSE)</f>
        <v>#N/A</v>
      </c>
      <c r="C45" s="6"/>
      <c r="D45" s="10" t="str">
        <f>vlookup(C45,Roster!A$7:B$449,2,FALSE)</f>
        <v>#N/A</v>
      </c>
      <c r="E45" s="6"/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10" t="str">
        <f>vlookup(C46,Roster!C$7:D$449,2,FALSE)</f>
        <v>#N/A</v>
      </c>
      <c r="C46" s="6"/>
      <c r="D46" s="10" t="str">
        <f>vlookup(C46,Roster!A$7:B$449,2,FALSE)</f>
        <v>#N/A</v>
      </c>
      <c r="E46" s="6"/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10" t="str">
        <f>vlookup(C47,Roster!C$7:D$449,2,FALSE)</f>
        <v>#N/A</v>
      </c>
      <c r="C47" s="6"/>
      <c r="D47" s="10" t="str">
        <f>vlookup(C47,Roster!A$7:B$449,2,FALSE)</f>
        <v>#N/A</v>
      </c>
      <c r="E47" s="6"/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10" t="str">
        <f>vlookup(C48,Roster!C$7:D$449,2,FALSE)</f>
        <v>#N/A</v>
      </c>
      <c r="C48" s="6"/>
      <c r="D48" s="10" t="str">
        <f>vlookup(C48,Roster!A$7:B$449,2,FALSE)</f>
        <v>#N/A</v>
      </c>
      <c r="E48" s="6"/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10" t="str">
        <f>vlookup(C49,Roster!C$7:D$449,2,FALSE)</f>
        <v>#N/A</v>
      </c>
      <c r="C49" s="6"/>
      <c r="D49" s="10" t="str">
        <f>vlookup(C49,Roster!A$7:B$449,2,FALSE)</f>
        <v>#N/A</v>
      </c>
      <c r="E49" s="6"/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10" t="str">
        <f>vlookup(C50,Roster!C$7:D$449,2,FALSE)</f>
        <v>#N/A</v>
      </c>
      <c r="C50" s="6"/>
      <c r="D50" s="10" t="str">
        <f>vlookup(C50,Roster!A$7:B$449,2,FALSE)</f>
        <v>#N/A</v>
      </c>
      <c r="E50" s="6"/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10" t="str">
        <f>vlookup(C51,Roster!C$7:D$449,2,FALSE)</f>
        <v>#N/A</v>
      </c>
      <c r="C51" s="6"/>
      <c r="D51" s="10" t="str">
        <f>vlookup(C51,Roster!A$7:B$449,2,FALSE)</f>
        <v>#N/A</v>
      </c>
      <c r="E51" s="6"/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10" t="str">
        <f>vlookup(C52,Roster!C$7:D$449,2,FALSE)</f>
        <v>#N/A</v>
      </c>
      <c r="C52" s="6"/>
      <c r="D52" s="10" t="str">
        <f>vlookup(C52,Roster!A$7:B$449,2,FALSE)</f>
        <v>#N/A</v>
      </c>
      <c r="E52" s="6"/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10" t="str">
        <f>vlookup(C53,Roster!C$7:D$449,2,FALSE)</f>
        <v>#N/A</v>
      </c>
      <c r="C53" s="6"/>
      <c r="D53" s="10" t="str">
        <f>vlookup(C53,Roster!A$7:B$449,2,FALSE)</f>
        <v>#N/A</v>
      </c>
      <c r="E53" s="6"/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10" t="str">
        <f>vlookup(C54,Roster!C$7:D$449,2,FALSE)</f>
        <v>#N/A</v>
      </c>
      <c r="C54" s="6"/>
      <c r="D54" s="10" t="str">
        <f>vlookup(C54,Roster!A$7:B$449,2,FALSE)</f>
        <v>#N/A</v>
      </c>
      <c r="E54" s="6"/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10" t="str">
        <f>vlookup(C55,Roster!C$7:D$449,2,FALSE)</f>
        <v>#N/A</v>
      </c>
      <c r="C55" s="6"/>
      <c r="D55" s="10" t="str">
        <f>vlookup(C55,Roster!A$7:B$449,2,FALSE)</f>
        <v>#N/A</v>
      </c>
      <c r="E55" s="6"/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10" t="str">
        <f>vlookup(C56,Roster!C$7:D$449,2,FALSE)</f>
        <v>#N/A</v>
      </c>
      <c r="C56" s="6"/>
      <c r="D56" s="10" t="str">
        <f>vlookup(C56,Roster!A$7:B$449,2,FALSE)</f>
        <v>#N/A</v>
      </c>
      <c r="E56" s="6"/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10" t="str">
        <f>vlookup(C57,Roster!C$7:D$449,2,FALSE)</f>
        <v>#N/A</v>
      </c>
      <c r="C57" s="6"/>
      <c r="D57" s="10" t="str">
        <f>vlookup(C57,Roster!A$7:B$449,2,FALSE)</f>
        <v>#N/A</v>
      </c>
      <c r="E57" s="6"/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10" t="str">
        <f>vlookup(C58,Roster!C$7:D$449,2,FALSE)</f>
        <v>#N/A</v>
      </c>
      <c r="C58" s="6"/>
      <c r="D58" s="10" t="str">
        <f>vlookup(C58,Roster!A$7:B$449,2,FALSE)</f>
        <v>#N/A</v>
      </c>
      <c r="E58" s="6"/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10" t="str">
        <f>vlookup(C59,Roster!C$7:D$449,2,FALSE)</f>
        <v>#N/A</v>
      </c>
      <c r="C59" s="6"/>
      <c r="D59" s="10" t="str">
        <f>vlookup(C59,Roster!A$7:B$449,2,FALSE)</f>
        <v>#N/A</v>
      </c>
      <c r="E59" s="6"/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10" t="str">
        <f>vlookup(C60,Roster!C$7:D$449,2,FALSE)</f>
        <v>#N/A</v>
      </c>
      <c r="C60" s="6"/>
      <c r="D60" s="10" t="str">
        <f>vlookup(C60,Roster!A$7:B$449,2,FALSE)</f>
        <v>#N/A</v>
      </c>
      <c r="E60" s="6"/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10" t="str">
        <f>vlookup(C61,Roster!C$7:D$449,2,FALSE)</f>
        <v>#N/A</v>
      </c>
      <c r="C61" s="6"/>
      <c r="D61" s="10" t="str">
        <f>vlookup(C61,Roster!A$7:B$449,2,FALSE)</f>
        <v>#N/A</v>
      </c>
      <c r="E61" s="6"/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10" t="str">
        <f>vlookup(C62,Roster!C$7:D$449,2,FALSE)</f>
        <v>#N/A</v>
      </c>
      <c r="C62" s="6"/>
      <c r="D62" s="10" t="str">
        <f>vlookup(C62,Roster!A$7:B$449,2,FALSE)</f>
        <v>#N/A</v>
      </c>
      <c r="E62" s="6"/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10" t="str">
        <f>vlookup(C63,Roster!C$7:D$449,2,FALSE)</f>
        <v>#N/A</v>
      </c>
      <c r="C63" s="6"/>
      <c r="D63" s="10" t="str">
        <f>vlookup(C63,Roster!A$7:B$449,2,FALSE)</f>
        <v>#N/A</v>
      </c>
      <c r="E63" s="6"/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77</v>
      </c>
      <c r="E1" s="2">
        <v>42991.0</v>
      </c>
      <c r="G1" s="4" t="s">
        <v>4</v>
      </c>
      <c r="I1" s="1" t="s">
        <v>78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10" t="str">
        <f>vlookup(C4,Roster!C$7:D$449,2,FALSE)</f>
        <v>WW</v>
      </c>
      <c r="C4" s="38">
        <v>904.0</v>
      </c>
      <c r="D4" s="10" t="str">
        <f>vlookup(C4,Roster!A$7:B$449,2,FALSE)</f>
        <v>Zach Conant</v>
      </c>
      <c r="E4" s="39">
        <v>0.7472222222222222</v>
      </c>
      <c r="F4" s="7"/>
      <c r="G4" s="9">
        <v>61.0</v>
      </c>
      <c r="H4" s="10" t="str">
        <f>vlookup(I4,Roster!C$7:D$449,2,FALSE)</f>
        <v>#N/A</v>
      </c>
      <c r="I4" s="6"/>
      <c r="J4" s="10" t="str">
        <f>vlookup(I4,Roster!A$7:B$449,2,FALSE)</f>
        <v>#N/A</v>
      </c>
      <c r="K4" s="14"/>
      <c r="L4" s="7"/>
    </row>
    <row r="5">
      <c r="A5" s="9">
        <v>2.0</v>
      </c>
      <c r="B5" s="10" t="str">
        <f>vlookup(C5,Roster!C$7:D$449,2,FALSE)</f>
        <v>WW</v>
      </c>
      <c r="C5" s="38">
        <v>910.0</v>
      </c>
      <c r="D5" s="10" t="str">
        <f>vlookup(C5,Roster!A$7:B$449,2,FALSE)</f>
        <v>Chris Kelly</v>
      </c>
      <c r="E5" s="39">
        <v>0.7805555555555556</v>
      </c>
      <c r="F5" s="7"/>
      <c r="G5" s="15">
        <f t="shared" ref="G5:G63" si="1">G4+1</f>
        <v>62</v>
      </c>
      <c r="H5" s="10" t="str">
        <f>vlookup(I5,Roster!C$7:D$449,2,FALSE)</f>
        <v>#N/A</v>
      </c>
      <c r="I5" s="6"/>
      <c r="J5" s="10" t="str">
        <f>vlookup(I5,Roster!A$7:B$449,2,FALSE)</f>
        <v>#N/A</v>
      </c>
      <c r="K5" s="14"/>
      <c r="L5" s="7"/>
      <c r="M5" s="16"/>
      <c r="N5" s="16"/>
    </row>
    <row r="6">
      <c r="A6" s="9">
        <v>3.0</v>
      </c>
      <c r="B6" s="10" t="str">
        <f>vlookup(C6,Roster!C$7:D$449,2,FALSE)</f>
        <v>DS</v>
      </c>
      <c r="C6" s="38">
        <v>292.0</v>
      </c>
      <c r="D6" s="10" t="str">
        <f>vlookup(C6,Roster!A$7:B$449,2,FALSE)</f>
        <v>Oliver Fried</v>
      </c>
      <c r="E6" s="39">
        <v>0.7881944444444444</v>
      </c>
      <c r="F6" s="7"/>
      <c r="G6" s="15">
        <f t="shared" si="1"/>
        <v>63</v>
      </c>
      <c r="H6" s="10" t="str">
        <f>vlookup(I6,Roster!C$7:D$449,2,FALSE)</f>
        <v>#N/A</v>
      </c>
      <c r="I6" s="6"/>
      <c r="J6" s="10" t="str">
        <f>vlookup(I6,Roster!A$7:B$449,2,FALSE)</f>
        <v>#N/A</v>
      </c>
      <c r="K6" s="14"/>
      <c r="L6" s="7"/>
      <c r="M6" s="17" t="s">
        <v>79</v>
      </c>
      <c r="N6" s="18" t="s">
        <v>80</v>
      </c>
    </row>
    <row r="7">
      <c r="A7" s="9">
        <v>4.0</v>
      </c>
      <c r="B7" s="10" t="str">
        <f>vlookup(C7,Roster!C$7:D$449,2,FALSE)</f>
        <v>DS</v>
      </c>
      <c r="C7" s="40">
        <v>278.0</v>
      </c>
      <c r="D7" s="10" t="str">
        <f>vlookup(C7,Roster!A$7:B$449,2,FALSE)</f>
        <v>Scott Sirri</v>
      </c>
      <c r="E7" s="39">
        <v>0.7965277777777777</v>
      </c>
      <c r="F7" s="7"/>
      <c r="G7" s="15">
        <f t="shared" si="1"/>
        <v>64</v>
      </c>
      <c r="H7" s="10" t="str">
        <f>vlookup(I7,Roster!C$7:D$449,2,FALSE)</f>
        <v>#N/A</v>
      </c>
      <c r="I7" s="6"/>
      <c r="J7" s="10" t="str">
        <f>vlookup(I7,Roster!A$7:B$449,2,FALSE)</f>
        <v>#N/A</v>
      </c>
      <c r="K7" s="14"/>
      <c r="L7" s="7"/>
      <c r="M7" s="19">
        <f t="shared" ref="M7:N7" si="2">sum(M8:M14)</f>
        <v>28</v>
      </c>
      <c r="N7" s="20">
        <f t="shared" si="2"/>
        <v>31</v>
      </c>
    </row>
    <row r="8">
      <c r="A8" s="9">
        <v>5.0</v>
      </c>
      <c r="B8" s="10" t="str">
        <f>vlookup(C8,Roster!C$7:D$449,2,FALSE)</f>
        <v>WW</v>
      </c>
      <c r="C8" s="40">
        <v>908.0</v>
      </c>
      <c r="D8" s="10" t="str">
        <f>vlookup(C8,Roster!A$7:B$449,2,FALSE)</f>
        <v>Patrick Garratt</v>
      </c>
      <c r="E8" s="39">
        <v>0.7986111111111112</v>
      </c>
      <c r="F8" s="7"/>
      <c r="G8" s="15">
        <f t="shared" si="1"/>
        <v>65</v>
      </c>
      <c r="H8" s="10" t="str">
        <f>vlookup(I8,Roster!C$7:D$449,2,FALSE)</f>
        <v>#N/A</v>
      </c>
      <c r="I8" s="6"/>
      <c r="J8" s="10" t="str">
        <f>vlookup(I8,Roster!A$7:B$449,2,FALSE)</f>
        <v>#N/A</v>
      </c>
      <c r="K8" s="14"/>
      <c r="L8" s="7"/>
      <c r="M8" s="41">
        <v>3.0</v>
      </c>
      <c r="N8" s="41">
        <v>1.0</v>
      </c>
    </row>
    <row r="9">
      <c r="A9" s="9">
        <v>6.0</v>
      </c>
      <c r="B9" s="10" t="str">
        <f>vlookup(C9,Roster!C$7:D$449,2,FALSE)</f>
        <v>DS</v>
      </c>
      <c r="C9" s="40">
        <v>288.0</v>
      </c>
      <c r="D9" s="10" t="str">
        <f>vlookup(C9,Roster!A$7:B$449,2,FALSE)</f>
        <v>Will Brown</v>
      </c>
      <c r="E9" s="39">
        <v>0.8</v>
      </c>
      <c r="F9" s="7"/>
      <c r="G9" s="15">
        <f t="shared" si="1"/>
        <v>66</v>
      </c>
      <c r="H9" s="10" t="str">
        <f>vlookup(I9,Roster!C$7:D$449,2,FALSE)</f>
        <v>#N/A</v>
      </c>
      <c r="I9" s="6"/>
      <c r="J9" s="10" t="str">
        <f>vlookup(I9,Roster!A$7:B$449,2,FALSE)</f>
        <v>#N/A</v>
      </c>
      <c r="K9" s="14"/>
      <c r="L9" s="7"/>
      <c r="M9" s="42">
        <v>4.0</v>
      </c>
      <c r="N9" s="42">
        <v>2.0</v>
      </c>
    </row>
    <row r="10">
      <c r="A10" s="9">
        <v>7.0</v>
      </c>
      <c r="B10" s="10" t="str">
        <f>vlookup(C10,Roster!C$7:D$449,2,FALSE)</f>
        <v>DS</v>
      </c>
      <c r="C10" s="40">
        <v>271.0</v>
      </c>
      <c r="D10" s="10" t="str">
        <f>vlookup(C10,Roster!A$7:B$449,2,FALSE)</f>
        <v>Jacob Robin</v>
      </c>
      <c r="E10" s="39">
        <v>0.8395833333333333</v>
      </c>
      <c r="F10" s="7"/>
      <c r="G10" s="15">
        <f t="shared" si="1"/>
        <v>67</v>
      </c>
      <c r="H10" s="10" t="str">
        <f>vlookup(I10,Roster!C$7:D$449,2,FALSE)</f>
        <v>#N/A</v>
      </c>
      <c r="I10" s="6"/>
      <c r="J10" s="10" t="str">
        <f>vlookup(I10,Roster!A$7:B$449,2,FALSE)</f>
        <v>#N/A</v>
      </c>
      <c r="K10" s="14"/>
      <c r="L10" s="7"/>
      <c r="M10" s="42">
        <v>6.0</v>
      </c>
      <c r="N10" s="42">
        <v>5.0</v>
      </c>
    </row>
    <row r="11">
      <c r="A11" s="9">
        <v>8.0</v>
      </c>
      <c r="B11" s="10" t="str">
        <f>vlookup(C11,Roster!C$7:D$449,2,FALSE)</f>
        <v>DS</v>
      </c>
      <c r="C11" s="40">
        <v>251.0</v>
      </c>
      <c r="D11" s="10" t="str">
        <f>vlookup(C11,Roster!A$7:B$449,2,FALSE)</f>
        <v>Lucas Barnes</v>
      </c>
      <c r="E11" s="39">
        <v>0.8402777777777778</v>
      </c>
      <c r="F11" s="7"/>
      <c r="G11" s="15">
        <f t="shared" si="1"/>
        <v>68</v>
      </c>
      <c r="H11" s="10" t="str">
        <f>vlookup(I11,Roster!C$7:D$449,2,FALSE)</f>
        <v>#N/A</v>
      </c>
      <c r="I11" s="6"/>
      <c r="J11" s="10" t="str">
        <f>vlookup(I11,Roster!A$7:B$449,2,FALSE)</f>
        <v>#N/A</v>
      </c>
      <c r="K11" s="14"/>
      <c r="L11" s="7"/>
      <c r="M11" s="42">
        <v>7.0</v>
      </c>
      <c r="N11" s="42">
        <v>11.0</v>
      </c>
    </row>
    <row r="12">
      <c r="A12" s="9">
        <v>9.0</v>
      </c>
      <c r="B12" s="10" t="str">
        <f>vlookup(C12,Roster!C$7:D$449,2,FALSE)</f>
        <v>DS</v>
      </c>
      <c r="C12" s="40">
        <v>287.0</v>
      </c>
      <c r="D12" s="10" t="str">
        <f>vlookup(C12,Roster!A$7:B$449,2,FALSE)</f>
        <v>Jacob Brown</v>
      </c>
      <c r="E12" s="39">
        <v>0.8416666666666667</v>
      </c>
      <c r="F12" s="7"/>
      <c r="G12" s="15">
        <f t="shared" si="1"/>
        <v>69</v>
      </c>
      <c r="H12" s="10" t="str">
        <f>vlookup(I12,Roster!C$7:D$449,2,FALSE)</f>
        <v>#N/A</v>
      </c>
      <c r="I12" s="6"/>
      <c r="J12" s="10" t="str">
        <f>vlookup(I12,Roster!A$7:B$449,2,FALSE)</f>
        <v>#N/A</v>
      </c>
      <c r="K12" s="14"/>
      <c r="L12" s="7"/>
      <c r="M12" s="42">
        <v>8.0</v>
      </c>
      <c r="N12" s="42">
        <v>12.0</v>
      </c>
    </row>
    <row r="13">
      <c r="A13" s="9">
        <v>10.0</v>
      </c>
      <c r="B13" s="10" t="str">
        <f>vlookup(C13,Roster!C$7:D$449,2,FALSE)</f>
        <v>DS</v>
      </c>
      <c r="C13" s="40">
        <v>254.0</v>
      </c>
      <c r="D13" s="10" t="str">
        <f>vlookup(C13,Roster!A$7:B$449,2,FALSE)</f>
        <v>Noah Guarini</v>
      </c>
      <c r="E13" s="39">
        <v>0.8555555555555555</v>
      </c>
      <c r="F13" s="7"/>
      <c r="G13" s="15">
        <f t="shared" si="1"/>
        <v>70</v>
      </c>
      <c r="H13" s="10" t="str">
        <f>vlookup(I13,Roster!C$7:D$449,2,FALSE)</f>
        <v>#N/A</v>
      </c>
      <c r="I13" s="6"/>
      <c r="J13" s="10" t="str">
        <f>vlookup(I13,Roster!A$7:B$449,2,FALSE)</f>
        <v>#N/A</v>
      </c>
      <c r="K13" s="14"/>
      <c r="L13" s="7"/>
      <c r="M13" s="42" t="s">
        <v>84</v>
      </c>
      <c r="N13" s="45"/>
    </row>
    <row r="14">
      <c r="A14" s="9">
        <v>11.0</v>
      </c>
      <c r="B14" s="10" t="str">
        <f>vlookup(C14,Roster!C$7:D$449,2,FALSE)</f>
        <v>DS</v>
      </c>
      <c r="C14" s="40">
        <v>268.0</v>
      </c>
      <c r="D14" s="10" t="str">
        <f>vlookup(C14,Roster!A$7:B$449,2,FALSE)</f>
        <v>Klaus Wiemeyer</v>
      </c>
      <c r="E14" s="39">
        <v>0.85625</v>
      </c>
      <c r="F14" s="7"/>
      <c r="G14" s="15">
        <f t="shared" si="1"/>
        <v>71</v>
      </c>
      <c r="H14" s="10" t="str">
        <f>vlookup(I14,Roster!C$7:D$449,2,FALSE)</f>
        <v>#N/A</v>
      </c>
      <c r="I14" s="6"/>
      <c r="J14" s="10" t="str">
        <f>vlookup(I14,Roster!A$7:B$449,2,FALSE)</f>
        <v>#N/A</v>
      </c>
      <c r="K14" s="14"/>
      <c r="L14" s="7"/>
      <c r="M14" s="42" t="s">
        <v>88</v>
      </c>
      <c r="N14" s="45"/>
    </row>
    <row r="15">
      <c r="A15" s="9">
        <v>12.0</v>
      </c>
      <c r="B15" s="10" t="str">
        <f>vlookup(C15,Roster!C$7:D$449,2,FALSE)</f>
        <v>WW</v>
      </c>
      <c r="C15" s="40">
        <v>906.0</v>
      </c>
      <c r="D15" s="10" t="str">
        <f>vlookup(C15,Roster!A$7:B$449,2,FALSE)</f>
        <v>Jack Deehan</v>
      </c>
      <c r="E15" s="39">
        <v>0.8611111111111112</v>
      </c>
      <c r="F15" s="7"/>
      <c r="G15" s="15">
        <f t="shared" si="1"/>
        <v>72</v>
      </c>
      <c r="H15" s="10" t="str">
        <f>vlookup(I15,Roster!C$7:D$449,2,FALSE)</f>
        <v>#N/A</v>
      </c>
      <c r="I15" s="6"/>
      <c r="J15" s="10" t="str">
        <f>vlookup(I15,Roster!A$7:B$449,2,FALSE)</f>
        <v>#N/A</v>
      </c>
      <c r="K15" s="14"/>
      <c r="M15" s="28"/>
      <c r="N15" s="28"/>
    </row>
    <row r="16">
      <c r="A16" s="9">
        <v>13.0</v>
      </c>
      <c r="B16" s="10" t="str">
        <f>vlookup(C16,Roster!C$7:D$449,2,FALSE)</f>
        <v>WW</v>
      </c>
      <c r="C16" s="40">
        <v>903.0</v>
      </c>
      <c r="D16" s="10" t="str">
        <f>vlookup(C16,Roster!A$7:B$449,2,FALSE)</f>
        <v>Phil Bligh</v>
      </c>
      <c r="E16" s="39">
        <v>0.8680555555555556</v>
      </c>
      <c r="F16" s="7"/>
      <c r="G16" s="15">
        <f t="shared" si="1"/>
        <v>73</v>
      </c>
      <c r="H16" s="10" t="str">
        <f>vlookup(I16,Roster!C$7:D$449,2,FALSE)</f>
        <v>#N/A</v>
      </c>
      <c r="I16" s="6"/>
      <c r="J16" s="10" t="str">
        <f>vlookup(I16,Roster!A$7:B$449,2,FALSE)</f>
        <v>#N/A</v>
      </c>
      <c r="K16" s="14"/>
      <c r="M16" s="29" t="s">
        <v>45</v>
      </c>
      <c r="N16" s="29" t="s">
        <v>45</v>
      </c>
    </row>
    <row r="17">
      <c r="A17" s="9">
        <v>14.0</v>
      </c>
      <c r="B17" s="10" t="str">
        <f>vlookup(C17,Roster!C$7:D$449,2,FALSE)</f>
        <v>WW</v>
      </c>
      <c r="C17" s="40">
        <v>905.0</v>
      </c>
      <c r="D17" s="10" t="str">
        <f>vlookup(C17,Roster!A$7:B$449,2,FALSE)</f>
        <v>Matt DeAngelis</v>
      </c>
      <c r="E17" s="39">
        <v>0.8743055555555556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29" t="s">
        <v>92</v>
      </c>
      <c r="N17" s="29" t="s">
        <v>47</v>
      </c>
    </row>
    <row r="18">
      <c r="A18" s="9">
        <v>15.0</v>
      </c>
      <c r="B18" s="10" t="str">
        <f>vlookup(C18,Roster!C$7:D$449,2,FALSE)</f>
        <v>DS</v>
      </c>
      <c r="C18" s="40">
        <v>290.0</v>
      </c>
      <c r="D18" s="10" t="str">
        <f>vlookup(C18,Roster!A$7:B$449,2,FALSE)</f>
        <v>Andy Dougherty</v>
      </c>
      <c r="E18" s="39">
        <v>0.8777777777777778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10" t="str">
        <f>vlookup(C19,Roster!C$7:D$449,2,FALSE)</f>
        <v>DS</v>
      </c>
      <c r="C19" s="44">
        <v>201.0</v>
      </c>
      <c r="D19" s="10" t="str">
        <f>vlookup(C19,Roster!A$7:B$449,2,FALSE)</f>
        <v>George Milne</v>
      </c>
      <c r="E19" s="39">
        <v>0.8847222222222222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10" t="str">
        <f>vlookup(C20,Roster!C$7:D$449,2,FALSE)</f>
        <v>DS</v>
      </c>
      <c r="C20" s="40">
        <v>250.0</v>
      </c>
      <c r="D20" s="10" t="str">
        <f>vlookup(C20,Roster!A$7:B$449,2,FALSE)</f>
        <v>Ethan Alyea</v>
      </c>
      <c r="E20" s="39">
        <v>0.8923611111111112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10" t="str">
        <f>vlookup(C21,Roster!C$7:D$449,2,FALSE)</f>
        <v>DS</v>
      </c>
      <c r="C21" s="40">
        <v>289.0</v>
      </c>
      <c r="D21" s="10" t="str">
        <f>vlookup(C21,Roster!A$7:B$449,2,FALSE)</f>
        <v>Joseph Collins</v>
      </c>
      <c r="E21" s="39">
        <v>0.9006944444444445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10" t="str">
        <f>vlookup(C22,Roster!C$7:D$449,2,FALSE)</f>
        <v>WW</v>
      </c>
      <c r="C22" s="44">
        <v>917.0</v>
      </c>
      <c r="D22" s="10" t="str">
        <f>vlookup(C22,Roster!A$7:B$449,2,FALSE)</f>
        <v>Brendan Zeuthen</v>
      </c>
      <c r="E22" s="39">
        <v>0.9138888888888889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10" t="str">
        <f>vlookup(C23,Roster!C$7:D$449,2,FALSE)</f>
        <v>DS</v>
      </c>
      <c r="C23" s="40">
        <v>203.0</v>
      </c>
      <c r="D23" s="10" t="str">
        <f>vlookup(C23,Roster!A$7:B$449,2,FALSE)</f>
        <v>Eliot Neutra</v>
      </c>
      <c r="E23" s="39">
        <v>0.9159722222222222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10" t="str">
        <f>vlookup(C24,Roster!C$7:D$449,2,FALSE)</f>
        <v>WW</v>
      </c>
      <c r="C24" s="40">
        <v>907.0</v>
      </c>
      <c r="D24" s="10" t="str">
        <f>vlookup(C24,Roster!A$7:B$449,2,FALSE)</f>
        <v>Robby Dumais</v>
      </c>
      <c r="E24" s="39">
        <v>0.9340277777777778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10" t="str">
        <f>vlookup(C25,Roster!C$7:D$449,2,FALSE)</f>
        <v>DS</v>
      </c>
      <c r="C25" s="40">
        <v>266.0</v>
      </c>
      <c r="D25" s="10" t="str">
        <f>vlookup(C25,Roster!A$7:B$449,2,FALSE)</f>
        <v>Cam Risinger</v>
      </c>
      <c r="E25" s="39">
        <v>0.94375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10" t="str">
        <f>vlookup(C26,Roster!C$7:D$449,2,FALSE)</f>
        <v>DS</v>
      </c>
      <c r="C26" s="40">
        <v>291.0</v>
      </c>
      <c r="D26" s="10" t="str">
        <f>vlookup(C26,Roster!A$7:B$449,2,FALSE)</f>
        <v>Evan Fisch</v>
      </c>
      <c r="E26" s="39">
        <v>0.9618055555555556</v>
      </c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10" t="str">
        <f>vlookup(C27,Roster!C$7:D$449,2,FALSE)</f>
        <v>DS</v>
      </c>
      <c r="C27" s="40">
        <v>293.0</v>
      </c>
      <c r="D27" s="10" t="str">
        <f>vlookup(C27,Roster!A$7:B$449,2,FALSE)</f>
        <v>Matthew Gallitano</v>
      </c>
      <c r="E27" s="39">
        <v>0.9618055555555556</v>
      </c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10" t="str">
        <f>vlookup(C28,Roster!C$7:D$449,2,FALSE)</f>
        <v>DS</v>
      </c>
      <c r="C28" s="40">
        <v>267.0</v>
      </c>
      <c r="D28" s="10" t="str">
        <f>vlookup(C28,Roster!A$7:B$449,2,FALSE)</f>
        <v>Teddy Davidson</v>
      </c>
      <c r="E28" s="39">
        <v>0.9777777777777777</v>
      </c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10" t="str">
        <f>vlookup(C29,Roster!C$7:D$449,2,FALSE)</f>
        <v>DS</v>
      </c>
      <c r="C29" s="40">
        <v>283.0</v>
      </c>
      <c r="D29" s="10" t="str">
        <f>vlookup(C29,Roster!A$7:B$449,2,FALSE)</f>
        <v>Matt Arigo</v>
      </c>
      <c r="E29" s="39">
        <v>0.9819444444444444</v>
      </c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10" t="str">
        <f>vlookup(C30,Roster!C$7:D$449,2,FALSE)</f>
        <v>DS</v>
      </c>
      <c r="C30" s="40">
        <v>295.0</v>
      </c>
      <c r="D30" s="10" t="str">
        <f>vlookup(C30,Roster!A$7:B$449,2,FALSE)</f>
        <v>Jack Green</v>
      </c>
      <c r="E30" s="39">
        <v>0.9881944444444445</v>
      </c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10" t="str">
        <f>vlookup(C31,Roster!C$7:D$449,2,FALSE)</f>
        <v>DS</v>
      </c>
      <c r="C31" s="40">
        <v>296.0</v>
      </c>
      <c r="D31" s="10" t="str">
        <f>vlookup(C31,Roster!A$7:B$449,2,FALSE)</f>
        <v>James Moss</v>
      </c>
      <c r="E31" s="39">
        <v>0.9916666666666667</v>
      </c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10" t="str">
        <f>vlookup(C32,Roster!C$7:D$449,2,FALSE)</f>
        <v>DS</v>
      </c>
      <c r="C32" s="40">
        <v>279.0</v>
      </c>
      <c r="D32" s="10" t="str">
        <f>vlookup(C32,Roster!A$7:B$449,2,FALSE)</f>
        <v>Sam Underhill</v>
      </c>
      <c r="E32" s="49" t="s">
        <v>118</v>
      </c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10" t="str">
        <f>vlookup(C33,Roster!C$7:D$449,2,FALSE)</f>
        <v>DS</v>
      </c>
      <c r="C33" s="40">
        <v>297.0</v>
      </c>
      <c r="D33" s="10" t="str">
        <f>vlookup(C33,Roster!A$7:B$449,2,FALSE)</f>
        <v>Arnav Gupta</v>
      </c>
      <c r="E33" s="49" t="s">
        <v>120</v>
      </c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10" t="str">
        <f>vlookup(C34,Roster!C$7:D$449,2,FALSE)</f>
        <v>DS</v>
      </c>
      <c r="C34" s="40">
        <v>204.0</v>
      </c>
      <c r="D34" s="10" t="str">
        <f>vlookup(C34,Roster!A$7:B$449,2,FALSE)</f>
        <v>Joey Scrimshaw-Hall</v>
      </c>
      <c r="E34" s="49" t="s">
        <v>122</v>
      </c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10" t="str">
        <f>vlookup(C35,Roster!C$7:D$449,2,FALSE)</f>
        <v>DS</v>
      </c>
      <c r="C35" s="40">
        <v>286.0</v>
      </c>
      <c r="D35" s="10" t="str">
        <f>vlookup(C35,Roster!A$7:B$449,2,FALSE)</f>
        <v>Michael Braithwaite</v>
      </c>
      <c r="E35" s="49" t="s">
        <v>124</v>
      </c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10" t="str">
        <f>vlookup(C36,Roster!C$7:D$449,2,FALSE)</f>
        <v>DS</v>
      </c>
      <c r="C36" s="40">
        <v>264.0</v>
      </c>
      <c r="D36" s="10" t="str">
        <f>vlookup(C36,Roster!A$7:B$449,2,FALSE)</f>
        <v>Cam Tanaka</v>
      </c>
      <c r="E36" s="49" t="s">
        <v>126</v>
      </c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10" t="str">
        <f>vlookup(C37,Roster!C$7:D$449,2,FALSE)</f>
        <v>DS</v>
      </c>
      <c r="C37" s="44">
        <v>260.0</v>
      </c>
      <c r="D37" s="10" t="str">
        <f>vlookup(C37,Roster!A$7:B$449,2,FALSE)</f>
        <v>Jack Whittlesey</v>
      </c>
      <c r="E37" s="49" t="s">
        <v>132</v>
      </c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10" t="str">
        <f>vlookup(C38,Roster!C$7:D$449,2,FALSE)</f>
        <v>DS</v>
      </c>
      <c r="C38" s="40">
        <v>265.0</v>
      </c>
      <c r="D38" s="10" t="str">
        <f>vlookup(C38,Roster!A$7:B$449,2,FALSE)</f>
        <v>Ben Chester</v>
      </c>
      <c r="E38" s="49" t="s">
        <v>134</v>
      </c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10" t="str">
        <f>vlookup(C39,Roster!C$7:D$449,2,FALSE)</f>
        <v>DS</v>
      </c>
      <c r="C39" s="40">
        <v>299.0</v>
      </c>
      <c r="D39" s="10" t="str">
        <f>vlookup(C39,Roster!A$7:B$449,2,FALSE)</f>
        <v>Patrick Whitaker</v>
      </c>
      <c r="E39" s="49" t="s">
        <v>136</v>
      </c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10" t="str">
        <f>vlookup(C40,Roster!C$7:D$449,2,FALSE)</f>
        <v>DS</v>
      </c>
      <c r="C40" s="40">
        <v>261.0</v>
      </c>
      <c r="D40" s="10" t="str">
        <f>vlookup(C40,Roster!A$7:B$449,2,FALSE)</f>
        <v>Luke Wiese</v>
      </c>
      <c r="E40" s="49" t="s">
        <v>138</v>
      </c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10" t="str">
        <f>vlookup(C41,Roster!C$7:D$449,2,FALSE)</f>
        <v>DS</v>
      </c>
      <c r="C41" s="40">
        <v>257.0</v>
      </c>
      <c r="D41" s="10" t="str">
        <f>vlookup(C41,Roster!A$7:B$449,2,FALSE)</f>
        <v>Nolan Sayer</v>
      </c>
      <c r="E41" s="49" t="s">
        <v>142</v>
      </c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10" t="str">
        <f>vlookup(C42,Roster!C$7:D$449,2,FALSE)</f>
        <v>DS</v>
      </c>
      <c r="C42" s="40">
        <v>280.0</v>
      </c>
      <c r="D42" s="10" t="str">
        <f>vlookup(C42,Roster!A$7:B$449,2,FALSE)</f>
        <v>Eli Gallant</v>
      </c>
      <c r="E42" s="49" t="s">
        <v>144</v>
      </c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10" t="str">
        <f>vlookup(C43,Roster!C$7:D$449,2,FALSE)</f>
        <v>DS</v>
      </c>
      <c r="C43" s="40">
        <v>275.0</v>
      </c>
      <c r="D43" s="10" t="str">
        <f>vlookup(C43,Roster!A$7:B$449,2,FALSE)</f>
        <v>Ben Hodson-Walker</v>
      </c>
      <c r="E43" s="49" t="s">
        <v>146</v>
      </c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10" t="str">
        <f>vlookup(C44,Roster!C$7:D$449,2,FALSE)</f>
        <v>DS</v>
      </c>
      <c r="C44" s="40">
        <v>277.0</v>
      </c>
      <c r="D44" s="10" t="str">
        <f>vlookup(C44,Roster!A$7:B$449,2,FALSE)</f>
        <v>Owen Mandel</v>
      </c>
      <c r="E44" s="40" t="s">
        <v>150</v>
      </c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10" t="str">
        <f>vlookup(C45,Roster!C$7:D$449,2,FALSE)</f>
        <v>DS</v>
      </c>
      <c r="C45" s="40">
        <v>285.0</v>
      </c>
      <c r="D45" s="10" t="str">
        <f>vlookup(C45,Roster!A$7:B$449,2,FALSE)</f>
        <v>Sean King</v>
      </c>
      <c r="E45" s="40" t="s">
        <v>152</v>
      </c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10" t="str">
        <f>vlookup(C46,Roster!C$7:D$449,2,FALSE)</f>
        <v>DS</v>
      </c>
      <c r="C46" s="40">
        <v>284.0</v>
      </c>
      <c r="D46" s="10" t="str">
        <f>vlookup(C46,Roster!A$7:B$449,2,FALSE)</f>
        <v>Aaron Godine</v>
      </c>
      <c r="E46" s="40" t="s">
        <v>154</v>
      </c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10" t="str">
        <f>vlookup(C47,Roster!C$7:D$449,2,FALSE)</f>
        <v>DS</v>
      </c>
      <c r="C47" s="40">
        <v>206.0</v>
      </c>
      <c r="D47" s="10" t="str">
        <f>vlookup(C47,Roster!A$7:B$449,2,FALSE)</f>
        <v>Justin Luce</v>
      </c>
      <c r="E47" s="40" t="s">
        <v>156</v>
      </c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10" t="str">
        <f>vlookup(C48,Roster!C$7:D$449,2,FALSE)</f>
        <v>DS</v>
      </c>
      <c r="C48" s="40">
        <v>298.0</v>
      </c>
      <c r="D48" s="10" t="str">
        <f>vlookup(C48,Roster!A$7:B$449,2,FALSE)</f>
        <v>Varun Jayanti</v>
      </c>
      <c r="E48" s="40" t="s">
        <v>156</v>
      </c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10" t="str">
        <f>vlookup(C49,Roster!C$7:D$449,2,FALSE)</f>
        <v>DS</v>
      </c>
      <c r="C49" s="40">
        <v>294.0</v>
      </c>
      <c r="D49" s="10" t="str">
        <f>vlookup(C49,Roster!A$7:B$449,2,FALSE)</f>
        <v>Ben Goldstein</v>
      </c>
      <c r="E49" s="40" t="s">
        <v>159</v>
      </c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10" t="str">
        <f>vlookup(C50,Roster!C$7:D$449,2,FALSE)</f>
        <v>DS</v>
      </c>
      <c r="C50" s="40">
        <v>262.0</v>
      </c>
      <c r="D50" s="10" t="str">
        <f>vlookup(C50,Roster!A$7:B$449,2,FALSE)</f>
        <v>Jack Worcester</v>
      </c>
      <c r="E50" s="40" t="s">
        <v>161</v>
      </c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10" t="str">
        <f>vlookup(C51,Roster!C$7:D$449,2,FALSE)</f>
        <v>DS</v>
      </c>
      <c r="C51" s="40">
        <v>269.0</v>
      </c>
      <c r="D51" s="10" t="str">
        <f>vlookup(C51,Roster!A$7:B$449,2,FALSE)</f>
        <v>Mitchell Derderian</v>
      </c>
      <c r="E51" s="40" t="s">
        <v>163</v>
      </c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10" t="str">
        <f>vlookup(C52,Roster!C$7:D$449,2,FALSE)</f>
        <v>DS</v>
      </c>
      <c r="C52" s="40">
        <v>252.0</v>
      </c>
      <c r="D52" s="10" t="str">
        <f>vlookup(C52,Roster!A$7:B$449,2,FALSE)</f>
        <v>Samuel Billings</v>
      </c>
      <c r="E52" s="40" t="s">
        <v>165</v>
      </c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10" t="str">
        <f>vlookup(C53,Roster!C$7:D$449,2,FALSE)</f>
        <v>DS</v>
      </c>
      <c r="C53" s="40">
        <v>256.0</v>
      </c>
      <c r="D53" s="10" t="str">
        <f>vlookup(C53,Roster!A$7:B$449,2,FALSE)</f>
        <v>Evan McManus</v>
      </c>
      <c r="E53" s="40" t="s">
        <v>165</v>
      </c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10" t="str">
        <f>vlookup(C54,Roster!C$7:D$449,2,FALSE)</f>
        <v>DS</v>
      </c>
      <c r="C54" s="40">
        <v>202.0</v>
      </c>
      <c r="D54" s="10" t="str">
        <f>vlookup(C54,Roster!A$7:B$449,2,FALSE)</f>
        <v>Joe Murray</v>
      </c>
      <c r="E54" s="40" t="s">
        <v>168</v>
      </c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10" t="str">
        <f>vlookup(C55,Roster!C$7:D$449,2,FALSE)</f>
        <v>DS</v>
      </c>
      <c r="C55" s="40">
        <v>281.0</v>
      </c>
      <c r="D55" s="10" t="str">
        <f>vlookup(C55,Roster!A$7:B$449,2,FALSE)</f>
        <v>Noel Gridley</v>
      </c>
      <c r="E55" s="40" t="s">
        <v>168</v>
      </c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10" t="str">
        <f>vlookup(C56,Roster!C$7:D$449,2,FALSE)</f>
        <v>DS</v>
      </c>
      <c r="C56" s="40">
        <v>259.0</v>
      </c>
      <c r="D56" s="10" t="str">
        <f>vlookup(C56,Roster!A$7:B$449,2,FALSE)</f>
        <v>Eddie Wang</v>
      </c>
      <c r="E56" s="40" t="s">
        <v>174</v>
      </c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10" t="str">
        <f>vlookup(C57,Roster!C$7:D$449,2,FALSE)</f>
        <v>DS</v>
      </c>
      <c r="C57" s="40">
        <v>258.0</v>
      </c>
      <c r="D57" s="10" t="str">
        <f>vlookup(C57,Roster!A$7:B$449,2,FALSE)</f>
        <v>James Shannon</v>
      </c>
      <c r="E57" s="40" t="s">
        <v>176</v>
      </c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10" t="str">
        <f>vlookup(C58,Roster!C$7:D$449,2,FALSE)</f>
        <v>DS</v>
      </c>
      <c r="C58" s="40">
        <v>255.0</v>
      </c>
      <c r="D58" s="10" t="str">
        <f>vlookup(C58,Roster!A$7:B$449,2,FALSE)</f>
        <v>Tommy King</v>
      </c>
      <c r="E58" s="40" t="s">
        <v>178</v>
      </c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10" t="str">
        <f>vlookup(C59,Roster!C$7:D$449,2,FALSE)</f>
        <v>#N/A</v>
      </c>
      <c r="C59" s="6"/>
      <c r="D59" s="10" t="str">
        <f>vlookup(C59,Roster!A$7:B$449,2,FALSE)</f>
        <v>#N/A</v>
      </c>
      <c r="E59" s="6"/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10" t="str">
        <f>vlookup(C60,Roster!C$7:D$449,2,FALSE)</f>
        <v>#N/A</v>
      </c>
      <c r="C60" s="6"/>
      <c r="D60" s="10" t="str">
        <f>vlookup(C60,Roster!A$7:B$449,2,FALSE)</f>
        <v>#N/A</v>
      </c>
      <c r="E60" s="6"/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10" t="str">
        <f>vlookup(C61,Roster!C$7:D$449,2,FALSE)</f>
        <v>#N/A</v>
      </c>
      <c r="C61" s="6"/>
      <c r="D61" s="10" t="str">
        <f>vlookup(C61,Roster!A$7:B$449,2,FALSE)</f>
        <v>#N/A</v>
      </c>
      <c r="E61" s="6"/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10" t="str">
        <f>vlookup(C62,Roster!C$7:D$449,2,FALSE)</f>
        <v>#N/A</v>
      </c>
      <c r="C62" s="6"/>
      <c r="D62" s="10" t="str">
        <f>vlookup(C62,Roster!A$7:B$449,2,FALSE)</f>
        <v>#N/A</v>
      </c>
      <c r="E62" s="6"/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10" t="str">
        <f>vlookup(C63,Roster!C$7:D$449,2,FALSE)</f>
        <v>#N/A</v>
      </c>
      <c r="C63" s="6"/>
      <c r="D63" s="10" t="str">
        <f>vlookup(C63,Roster!A$7:B$449,2,FALSE)</f>
        <v>#N/A</v>
      </c>
      <c r="E63" s="6"/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81</v>
      </c>
      <c r="E1" s="2">
        <v>42991.0</v>
      </c>
      <c r="G1" s="4" t="s">
        <v>4</v>
      </c>
      <c r="I1" s="1" t="s">
        <v>78</v>
      </c>
    </row>
    <row r="2">
      <c r="A2" s="6"/>
      <c r="C2" s="6"/>
      <c r="E2" s="6"/>
      <c r="F2" s="7"/>
      <c r="I2" s="6"/>
      <c r="K2" s="6"/>
      <c r="L2" s="7"/>
    </row>
    <row r="3">
      <c r="A3" s="6"/>
      <c r="B3" s="8" t="s">
        <v>8</v>
      </c>
      <c r="C3" s="8" t="s">
        <v>9</v>
      </c>
      <c r="D3" s="8" t="s">
        <v>10</v>
      </c>
      <c r="E3" s="8" t="s">
        <v>11</v>
      </c>
      <c r="F3" s="7"/>
      <c r="H3" s="8" t="s">
        <v>8</v>
      </c>
      <c r="I3" s="8" t="s">
        <v>9</v>
      </c>
      <c r="J3" s="8" t="s">
        <v>10</v>
      </c>
      <c r="K3" s="8" t="s">
        <v>11</v>
      </c>
      <c r="L3" s="7"/>
    </row>
    <row r="4">
      <c r="A4" s="9">
        <v>1.0</v>
      </c>
      <c r="B4" s="43" t="s">
        <v>82</v>
      </c>
      <c r="C4" s="44">
        <v>1000.0</v>
      </c>
      <c r="D4" s="43" t="s">
        <v>83</v>
      </c>
      <c r="E4" s="39">
        <v>0.7708333333333334</v>
      </c>
      <c r="F4" s="7"/>
      <c r="G4" s="9">
        <v>61.0</v>
      </c>
      <c r="H4" s="10" t="str">
        <f>vlookup(I4,Roster!C$7:D$449,2,FALSE)</f>
        <v>D</v>
      </c>
      <c r="I4" s="1">
        <v>1015.0</v>
      </c>
      <c r="J4" s="10" t="str">
        <f>vlookup(I4,Roster!A$7:B$449,2,FALSE)</f>
        <v>Greg Walter</v>
      </c>
      <c r="K4" s="1" t="s">
        <v>85</v>
      </c>
      <c r="L4" s="7"/>
    </row>
    <row r="5">
      <c r="A5" s="9">
        <v>2.0</v>
      </c>
      <c r="B5" s="43" t="s">
        <v>79</v>
      </c>
      <c r="C5" s="44">
        <v>292.0</v>
      </c>
      <c r="D5" s="43" t="s">
        <v>86</v>
      </c>
      <c r="E5" s="39">
        <v>0.7881944444444444</v>
      </c>
      <c r="F5" s="7"/>
      <c r="G5" s="15">
        <f t="shared" ref="G5:G63" si="1">G4+1</f>
        <v>62</v>
      </c>
      <c r="H5" s="10" t="str">
        <f>vlookup(I5,Roster!C$7:D$449,2,FALSE)</f>
        <v>#N/A</v>
      </c>
      <c r="I5" s="6"/>
      <c r="J5" s="10" t="str">
        <f>vlookup(I5,Roster!A$7:B$449,2,FALSE)</f>
        <v>#N/A</v>
      </c>
      <c r="K5" s="14"/>
      <c r="L5" s="7"/>
      <c r="M5" s="16"/>
      <c r="N5" s="16"/>
    </row>
    <row r="6">
      <c r="A6" s="9">
        <v>3.0</v>
      </c>
      <c r="B6" s="43" t="s">
        <v>79</v>
      </c>
      <c r="C6" s="44">
        <v>278.0</v>
      </c>
      <c r="D6" s="43" t="s">
        <v>87</v>
      </c>
      <c r="E6" s="39">
        <v>0.7965277777777777</v>
      </c>
      <c r="F6" s="7"/>
      <c r="G6" s="15">
        <f t="shared" si="1"/>
        <v>63</v>
      </c>
      <c r="H6" s="10" t="str">
        <f>vlookup(I6,Roster!C$7:D$449,2,FALSE)</f>
        <v>#N/A</v>
      </c>
      <c r="I6" s="6"/>
      <c r="J6" s="10" t="str">
        <f>vlookup(I6,Roster!A$7:B$449,2,FALSE)</f>
        <v>#N/A</v>
      </c>
      <c r="K6" s="14"/>
      <c r="L6" s="7"/>
      <c r="M6" s="17" t="s">
        <v>79</v>
      </c>
      <c r="N6" s="18" t="s">
        <v>82</v>
      </c>
    </row>
    <row r="7">
      <c r="A7" s="9">
        <v>4.0</v>
      </c>
      <c r="B7" s="43" t="s">
        <v>79</v>
      </c>
      <c r="C7" s="44">
        <v>288.0</v>
      </c>
      <c r="D7" s="43" t="s">
        <v>89</v>
      </c>
      <c r="E7" s="39">
        <v>0.8</v>
      </c>
      <c r="F7" s="7"/>
      <c r="G7" s="15">
        <f t="shared" si="1"/>
        <v>64</v>
      </c>
      <c r="H7" s="10" t="str">
        <f>vlookup(I7,Roster!C$7:D$449,2,FALSE)</f>
        <v>#N/A</v>
      </c>
      <c r="I7" s="6"/>
      <c r="J7" s="10" t="str">
        <f>vlookup(I7,Roster!A$7:B$449,2,FALSE)</f>
        <v>#N/A</v>
      </c>
      <c r="K7" s="14"/>
      <c r="L7" s="7"/>
      <c r="M7" s="19">
        <f t="shared" ref="M7:N7" si="2">sum(M8:M14)</f>
        <v>20</v>
      </c>
      <c r="N7" s="20">
        <f t="shared" si="2"/>
        <v>43</v>
      </c>
    </row>
    <row r="8">
      <c r="A8" s="9">
        <v>5.0</v>
      </c>
      <c r="B8" s="43" t="s">
        <v>79</v>
      </c>
      <c r="C8" s="44">
        <v>271.0</v>
      </c>
      <c r="D8" s="43" t="s">
        <v>90</v>
      </c>
      <c r="E8" s="39">
        <v>0.8395833333333333</v>
      </c>
      <c r="F8" s="7"/>
      <c r="G8" s="15">
        <f t="shared" si="1"/>
        <v>65</v>
      </c>
      <c r="H8" s="10" t="str">
        <f>vlookup(I8,Roster!C$7:D$449,2,FALSE)</f>
        <v>#N/A</v>
      </c>
      <c r="I8" s="6"/>
      <c r="J8" s="10" t="str">
        <f>vlookup(I8,Roster!A$7:B$449,2,FALSE)</f>
        <v>#N/A</v>
      </c>
      <c r="K8" s="14"/>
      <c r="L8" s="7"/>
      <c r="M8" s="41">
        <v>2.0</v>
      </c>
      <c r="N8" s="41">
        <v>1.0</v>
      </c>
    </row>
    <row r="9">
      <c r="A9" s="9">
        <v>6.0</v>
      </c>
      <c r="B9" s="43" t="s">
        <v>79</v>
      </c>
      <c r="C9" s="44">
        <v>251.0</v>
      </c>
      <c r="D9" s="43" t="s">
        <v>91</v>
      </c>
      <c r="E9" s="39">
        <v>0.8402777777777778</v>
      </c>
      <c r="F9" s="7"/>
      <c r="G9" s="15">
        <f t="shared" si="1"/>
        <v>66</v>
      </c>
      <c r="H9" s="10" t="str">
        <f>vlookup(I9,Roster!C$7:D$449,2,FALSE)</f>
        <v>#N/A</v>
      </c>
      <c r="I9" s="6"/>
      <c r="J9" s="10" t="str">
        <f>vlookup(I9,Roster!A$7:B$449,2,FALSE)</f>
        <v>#N/A</v>
      </c>
      <c r="K9" s="14"/>
      <c r="L9" s="7"/>
      <c r="M9" s="42">
        <v>3.0</v>
      </c>
      <c r="N9" s="42">
        <v>9.0</v>
      </c>
    </row>
    <row r="10">
      <c r="A10" s="9">
        <v>7.0</v>
      </c>
      <c r="B10" s="43" t="s">
        <v>79</v>
      </c>
      <c r="C10" s="44">
        <v>287.0</v>
      </c>
      <c r="D10" s="43" t="s">
        <v>93</v>
      </c>
      <c r="E10" s="39">
        <v>0.8416666666666667</v>
      </c>
      <c r="F10" s="7"/>
      <c r="G10" s="15">
        <f t="shared" si="1"/>
        <v>67</v>
      </c>
      <c r="H10" s="10" t="str">
        <f>vlookup(I10,Roster!C$7:D$449,2,FALSE)</f>
        <v>#N/A</v>
      </c>
      <c r="I10" s="6"/>
      <c r="J10" s="10" t="str">
        <f>vlookup(I10,Roster!A$7:B$449,2,FALSE)</f>
        <v>#N/A</v>
      </c>
      <c r="K10" s="14"/>
      <c r="L10" s="7"/>
      <c r="M10" s="42">
        <v>4.0</v>
      </c>
      <c r="N10" s="42">
        <v>10.0</v>
      </c>
    </row>
    <row r="11">
      <c r="A11" s="9">
        <v>8.0</v>
      </c>
      <c r="B11" s="43" t="s">
        <v>79</v>
      </c>
      <c r="C11" s="44">
        <v>254.0</v>
      </c>
      <c r="D11" s="43" t="s">
        <v>94</v>
      </c>
      <c r="E11" s="39">
        <v>0.8555555555555555</v>
      </c>
      <c r="F11" s="7"/>
      <c r="G11" s="15">
        <f t="shared" si="1"/>
        <v>68</v>
      </c>
      <c r="H11" s="10" t="str">
        <f>vlookup(I11,Roster!C$7:D$449,2,FALSE)</f>
        <v>#N/A</v>
      </c>
      <c r="I11" s="6"/>
      <c r="J11" s="10" t="str">
        <f>vlookup(I11,Roster!A$7:B$449,2,FALSE)</f>
        <v>#N/A</v>
      </c>
      <c r="K11" s="14"/>
      <c r="L11" s="7"/>
      <c r="M11" s="42">
        <v>5.0</v>
      </c>
      <c r="N11" s="42">
        <v>11.0</v>
      </c>
    </row>
    <row r="12">
      <c r="A12" s="9">
        <v>9.0</v>
      </c>
      <c r="B12" s="43" t="s">
        <v>79</v>
      </c>
      <c r="C12" s="44">
        <v>268.0</v>
      </c>
      <c r="D12" s="43" t="s">
        <v>95</v>
      </c>
      <c r="E12" s="39">
        <v>0.85625</v>
      </c>
      <c r="F12" s="7"/>
      <c r="G12" s="15">
        <f t="shared" si="1"/>
        <v>69</v>
      </c>
      <c r="H12" s="10" t="str">
        <f>vlookup(I12,Roster!C$7:D$449,2,FALSE)</f>
        <v>#N/A</v>
      </c>
      <c r="I12" s="6"/>
      <c r="J12" s="10" t="str">
        <f>vlookup(I12,Roster!A$7:B$449,2,FALSE)</f>
        <v>#N/A</v>
      </c>
      <c r="K12" s="14"/>
      <c r="L12" s="7"/>
      <c r="M12" s="42">
        <v>6.0</v>
      </c>
      <c r="N12" s="42">
        <v>12.0</v>
      </c>
    </row>
    <row r="13">
      <c r="A13" s="9">
        <v>10.0</v>
      </c>
      <c r="B13" s="43" t="s">
        <v>79</v>
      </c>
      <c r="C13" s="44">
        <v>290.0</v>
      </c>
      <c r="D13" s="43" t="s">
        <v>96</v>
      </c>
      <c r="E13" s="39">
        <v>0.8777777777777778</v>
      </c>
      <c r="F13" s="7"/>
      <c r="G13" s="15">
        <f t="shared" si="1"/>
        <v>70</v>
      </c>
      <c r="H13" s="10" t="str">
        <f>vlookup(I13,Roster!C$7:D$449,2,FALSE)</f>
        <v>#N/A</v>
      </c>
      <c r="I13" s="6"/>
      <c r="J13" s="10" t="str">
        <f>vlookup(I13,Roster!A$7:B$449,2,FALSE)</f>
        <v>#N/A</v>
      </c>
      <c r="K13" s="14"/>
      <c r="L13" s="7"/>
      <c r="M13" s="42" t="s">
        <v>97</v>
      </c>
      <c r="N13" s="45"/>
    </row>
    <row r="14">
      <c r="A14" s="9">
        <v>11.0</v>
      </c>
      <c r="B14" s="43" t="s">
        <v>82</v>
      </c>
      <c r="C14" s="44">
        <v>1005.0</v>
      </c>
      <c r="D14" s="43" t="s">
        <v>98</v>
      </c>
      <c r="E14" s="39">
        <v>0.8847222222222222</v>
      </c>
      <c r="F14" s="7"/>
      <c r="G14" s="15">
        <f t="shared" si="1"/>
        <v>71</v>
      </c>
      <c r="H14" s="10" t="str">
        <f>vlookup(I14,Roster!C$7:D$449,2,FALSE)</f>
        <v>#N/A</v>
      </c>
      <c r="I14" s="6"/>
      <c r="J14" s="10" t="str">
        <f>vlookup(I14,Roster!A$7:B$449,2,FALSE)</f>
        <v>#N/A</v>
      </c>
      <c r="K14" s="14"/>
      <c r="L14" s="7"/>
      <c r="M14" s="42" t="s">
        <v>99</v>
      </c>
      <c r="N14" s="45"/>
    </row>
    <row r="15">
      <c r="A15" s="9">
        <v>12.0</v>
      </c>
      <c r="B15" s="43" t="s">
        <v>79</v>
      </c>
      <c r="C15" s="44">
        <v>201.0</v>
      </c>
      <c r="D15" s="43" t="s">
        <v>100</v>
      </c>
      <c r="E15" s="39">
        <v>0.8847222222222222</v>
      </c>
      <c r="F15" s="7"/>
      <c r="G15" s="15">
        <f t="shared" si="1"/>
        <v>72</v>
      </c>
      <c r="H15" s="10" t="str">
        <f>vlookup(I15,Roster!C$7:D$449,2,FALSE)</f>
        <v>#N/A</v>
      </c>
      <c r="I15" s="6"/>
      <c r="J15" s="10" t="str">
        <f>vlookup(I15,Roster!A$7:B$449,2,FALSE)</f>
        <v>#N/A</v>
      </c>
      <c r="K15" s="14"/>
      <c r="M15" s="46"/>
      <c r="N15" s="46"/>
    </row>
    <row r="16">
      <c r="A16" s="9">
        <v>13.0</v>
      </c>
      <c r="B16" s="43" t="s">
        <v>79</v>
      </c>
      <c r="C16" s="44">
        <v>250.0</v>
      </c>
      <c r="D16" s="43" t="s">
        <v>101</v>
      </c>
      <c r="E16" s="39">
        <v>0.8923611111111112</v>
      </c>
      <c r="F16" s="7"/>
      <c r="G16" s="15">
        <f t="shared" si="1"/>
        <v>73</v>
      </c>
      <c r="H16" s="10" t="str">
        <f>vlookup(I16,Roster!C$7:D$449,2,FALSE)</f>
        <v>#N/A</v>
      </c>
      <c r="I16" s="6"/>
      <c r="J16" s="10" t="str">
        <f>vlookup(I16,Roster!A$7:B$449,2,FALSE)</f>
        <v>#N/A</v>
      </c>
      <c r="K16" s="14"/>
      <c r="M16" s="47" t="s">
        <v>45</v>
      </c>
      <c r="N16" s="47" t="s">
        <v>45</v>
      </c>
    </row>
    <row r="17">
      <c r="A17" s="9">
        <v>14.0</v>
      </c>
      <c r="B17" s="43" t="s">
        <v>79</v>
      </c>
      <c r="C17" s="44">
        <v>289.0</v>
      </c>
      <c r="D17" s="43" t="s">
        <v>102</v>
      </c>
      <c r="E17" s="39">
        <v>0.9006944444444445</v>
      </c>
      <c r="F17" s="7"/>
      <c r="G17" s="15">
        <f t="shared" si="1"/>
        <v>74</v>
      </c>
      <c r="H17" s="10" t="str">
        <f>vlookup(I17,Roster!C$7:D$449,2,FALSE)</f>
        <v>#N/A</v>
      </c>
      <c r="I17" s="6"/>
      <c r="J17" s="10" t="str">
        <f>vlookup(I17,Roster!A$7:B$449,2,FALSE)</f>
        <v>#N/A</v>
      </c>
      <c r="K17" s="14"/>
      <c r="M17" s="48" t="s">
        <v>92</v>
      </c>
      <c r="N17" s="48" t="s">
        <v>47</v>
      </c>
    </row>
    <row r="18">
      <c r="A18" s="9">
        <v>15.0</v>
      </c>
      <c r="B18" s="43" t="s">
        <v>82</v>
      </c>
      <c r="C18" s="44">
        <v>1001.0</v>
      </c>
      <c r="D18" s="43" t="s">
        <v>103</v>
      </c>
      <c r="E18" s="39">
        <v>0.9027777777777778</v>
      </c>
      <c r="F18" s="7"/>
      <c r="G18" s="15">
        <f t="shared" si="1"/>
        <v>75</v>
      </c>
      <c r="H18" s="10" t="str">
        <f>vlookup(I18,Roster!C$7:D$449,2,FALSE)</f>
        <v>#N/A</v>
      </c>
      <c r="I18" s="6"/>
      <c r="J18" s="10" t="str">
        <f>vlookup(I18,Roster!A$7:B$449,2,FALSE)</f>
        <v>#N/A</v>
      </c>
      <c r="K18" s="14"/>
    </row>
    <row r="19">
      <c r="A19" s="9">
        <v>16.0</v>
      </c>
      <c r="B19" s="43" t="s">
        <v>82</v>
      </c>
      <c r="C19" s="44">
        <v>1012.0</v>
      </c>
      <c r="D19" s="43" t="s">
        <v>104</v>
      </c>
      <c r="E19" s="39">
        <v>0.9069444444444444</v>
      </c>
      <c r="F19" s="7"/>
      <c r="G19" s="15">
        <f t="shared" si="1"/>
        <v>76</v>
      </c>
      <c r="H19" s="10" t="str">
        <f>vlookup(I19,Roster!C$7:D$449,2,FALSE)</f>
        <v>#N/A</v>
      </c>
      <c r="I19" s="6"/>
      <c r="J19" s="10" t="str">
        <f>vlookup(I19,Roster!A$7:B$449,2,FALSE)</f>
        <v>#N/A</v>
      </c>
      <c r="K19" s="14"/>
      <c r="M19" s="31"/>
      <c r="N19" s="31"/>
    </row>
    <row r="20">
      <c r="A20" s="9">
        <v>17.0</v>
      </c>
      <c r="B20" s="43" t="s">
        <v>79</v>
      </c>
      <c r="C20" s="44">
        <v>203.0</v>
      </c>
      <c r="D20" s="43" t="s">
        <v>105</v>
      </c>
      <c r="E20" s="39">
        <v>0.9159722222222222</v>
      </c>
      <c r="F20" s="7"/>
      <c r="G20" s="15">
        <f t="shared" si="1"/>
        <v>77</v>
      </c>
      <c r="H20" s="10" t="str">
        <f>vlookup(I20,Roster!C$7:D$449,2,FALSE)</f>
        <v>#N/A</v>
      </c>
      <c r="I20" s="6"/>
      <c r="J20" s="10" t="str">
        <f>vlookup(I20,Roster!A$7:B$449,2,FALSE)</f>
        <v>#N/A</v>
      </c>
      <c r="K20" s="14"/>
      <c r="M20" s="31"/>
      <c r="N20" s="31"/>
    </row>
    <row r="21">
      <c r="A21" s="9">
        <v>18.0</v>
      </c>
      <c r="B21" s="43" t="s">
        <v>79</v>
      </c>
      <c r="C21" s="44">
        <v>266.0</v>
      </c>
      <c r="D21" s="43" t="s">
        <v>106</v>
      </c>
      <c r="E21" s="39">
        <v>0.94375</v>
      </c>
      <c r="F21" s="7"/>
      <c r="G21" s="15">
        <f t="shared" si="1"/>
        <v>78</v>
      </c>
      <c r="H21" s="10" t="str">
        <f>vlookup(I21,Roster!C$7:D$449,2,FALSE)</f>
        <v>#N/A</v>
      </c>
      <c r="I21" s="6"/>
      <c r="J21" s="10" t="str">
        <f>vlookup(I21,Roster!A$7:B$449,2,FALSE)</f>
        <v>#N/A</v>
      </c>
      <c r="K21" s="14"/>
    </row>
    <row r="22">
      <c r="A22" s="9">
        <v>19.0</v>
      </c>
      <c r="B22" s="43" t="s">
        <v>82</v>
      </c>
      <c r="C22" s="44">
        <v>1009.0</v>
      </c>
      <c r="D22" s="43" t="s">
        <v>107</v>
      </c>
      <c r="E22" s="39">
        <v>0.9576388888888889</v>
      </c>
      <c r="F22" s="7"/>
      <c r="G22" s="15">
        <f t="shared" si="1"/>
        <v>79</v>
      </c>
      <c r="H22" s="10" t="str">
        <f>vlookup(I22,Roster!C$7:D$449,2,FALSE)</f>
        <v>#N/A</v>
      </c>
      <c r="I22" s="6"/>
      <c r="J22" s="10" t="str">
        <f>vlookup(I22,Roster!A$7:B$449,2,FALSE)</f>
        <v>#N/A</v>
      </c>
      <c r="K22" s="14"/>
    </row>
    <row r="23">
      <c r="A23" s="9">
        <v>20.0</v>
      </c>
      <c r="B23" s="43" t="s">
        <v>79</v>
      </c>
      <c r="C23" s="44">
        <v>291.0</v>
      </c>
      <c r="D23" s="43" t="s">
        <v>108</v>
      </c>
      <c r="E23" s="39">
        <v>0.9618055555555556</v>
      </c>
      <c r="F23" s="7"/>
      <c r="G23" s="15">
        <f t="shared" si="1"/>
        <v>80</v>
      </c>
      <c r="H23" s="10" t="str">
        <f>vlookup(I23,Roster!C$7:D$449,2,FALSE)</f>
        <v>#N/A</v>
      </c>
      <c r="I23" s="6"/>
      <c r="J23" s="10" t="str">
        <f>vlookup(I23,Roster!A$7:B$449,2,FALSE)</f>
        <v>#N/A</v>
      </c>
      <c r="K23" s="14"/>
    </row>
    <row r="24">
      <c r="A24" s="9">
        <v>21.0</v>
      </c>
      <c r="B24" s="43" t="s">
        <v>79</v>
      </c>
      <c r="C24" s="44">
        <v>293.0</v>
      </c>
      <c r="D24" s="43" t="s">
        <v>109</v>
      </c>
      <c r="E24" s="39">
        <v>0.9618055555555556</v>
      </c>
      <c r="F24" s="7"/>
      <c r="G24" s="15">
        <f t="shared" si="1"/>
        <v>81</v>
      </c>
      <c r="H24" s="10" t="str">
        <f>vlookup(I24,Roster!C$7:D$449,2,FALSE)</f>
        <v>#N/A</v>
      </c>
      <c r="I24" s="6"/>
      <c r="J24" s="10" t="str">
        <f>vlookup(I24,Roster!A$7:B$449,2,FALSE)</f>
        <v>#N/A</v>
      </c>
      <c r="K24" s="14"/>
    </row>
    <row r="25">
      <c r="A25" s="9">
        <v>22.0</v>
      </c>
      <c r="B25" s="43" t="s">
        <v>79</v>
      </c>
      <c r="C25" s="44">
        <v>267.0</v>
      </c>
      <c r="D25" s="43" t="s">
        <v>110</v>
      </c>
      <c r="E25" s="39">
        <v>0.9777777777777777</v>
      </c>
      <c r="F25" s="7"/>
      <c r="G25" s="15">
        <f t="shared" si="1"/>
        <v>82</v>
      </c>
      <c r="H25" s="10" t="str">
        <f>vlookup(I25,Roster!C$7:D$449,2,FALSE)</f>
        <v>#N/A</v>
      </c>
      <c r="I25" s="6"/>
      <c r="J25" s="10" t="str">
        <f>vlookup(I25,Roster!A$7:B$449,2,FALSE)</f>
        <v>#N/A</v>
      </c>
      <c r="K25" s="14"/>
    </row>
    <row r="26">
      <c r="A26" s="9">
        <v>23.0</v>
      </c>
      <c r="B26" s="43" t="s">
        <v>79</v>
      </c>
      <c r="C26" s="44">
        <v>283.0</v>
      </c>
      <c r="D26" s="43" t="s">
        <v>111</v>
      </c>
      <c r="E26" s="39">
        <v>0.9819444444444444</v>
      </c>
      <c r="F26" s="7"/>
      <c r="G26" s="15">
        <f t="shared" si="1"/>
        <v>83</v>
      </c>
      <c r="H26" s="10" t="str">
        <f>vlookup(I26,Roster!C$7:D$449,2,FALSE)</f>
        <v>#N/A</v>
      </c>
      <c r="I26" s="6"/>
      <c r="J26" s="10" t="str">
        <f>vlookup(I26,Roster!A$7:B$449,2,FALSE)</f>
        <v>#N/A</v>
      </c>
      <c r="K26" s="14"/>
    </row>
    <row r="27">
      <c r="A27" s="9">
        <v>24.0</v>
      </c>
      <c r="B27" s="43" t="s">
        <v>82</v>
      </c>
      <c r="C27" s="44">
        <v>1011.0</v>
      </c>
      <c r="D27" s="43" t="s">
        <v>112</v>
      </c>
      <c r="E27" s="39">
        <v>0.9826388888888888</v>
      </c>
      <c r="F27" s="7"/>
      <c r="G27" s="15">
        <f t="shared" si="1"/>
        <v>84</v>
      </c>
      <c r="H27" s="10" t="str">
        <f>vlookup(I27,Roster!C$7:D$449,2,FALSE)</f>
        <v>#N/A</v>
      </c>
      <c r="I27" s="6"/>
      <c r="J27" s="10" t="str">
        <f>vlookup(I27,Roster!A$7:B$449,2,FALSE)</f>
        <v>#N/A</v>
      </c>
      <c r="K27" s="14"/>
    </row>
    <row r="28">
      <c r="A28" s="9">
        <v>25.0</v>
      </c>
      <c r="B28" s="43" t="s">
        <v>79</v>
      </c>
      <c r="C28" s="44">
        <v>295.0</v>
      </c>
      <c r="D28" s="43" t="s">
        <v>113</v>
      </c>
      <c r="E28" s="39">
        <v>0.9881944444444445</v>
      </c>
      <c r="F28" s="7"/>
      <c r="G28" s="15">
        <f t="shared" si="1"/>
        <v>85</v>
      </c>
      <c r="H28" s="10" t="str">
        <f>vlookup(I28,Roster!C$7:D$449,2,FALSE)</f>
        <v>#N/A</v>
      </c>
      <c r="I28" s="6"/>
      <c r="J28" s="10" t="str">
        <f>vlookup(I28,Roster!A$7:B$449,2,FALSE)</f>
        <v>#N/A</v>
      </c>
      <c r="K28" s="14"/>
    </row>
    <row r="29">
      <c r="A29" s="9">
        <v>26.0</v>
      </c>
      <c r="B29" s="43" t="s">
        <v>79</v>
      </c>
      <c r="C29" s="44">
        <v>296.0</v>
      </c>
      <c r="D29" s="43" t="s">
        <v>114</v>
      </c>
      <c r="E29" s="39">
        <v>0.9916666666666667</v>
      </c>
      <c r="F29" s="7"/>
      <c r="G29" s="15">
        <f t="shared" si="1"/>
        <v>86</v>
      </c>
      <c r="H29" s="10" t="str">
        <f>vlookup(I29,Roster!C$7:D$449,2,FALSE)</f>
        <v>#N/A</v>
      </c>
      <c r="I29" s="6"/>
      <c r="J29" s="10" t="str">
        <f>vlookup(I29,Roster!A$7:B$449,2,FALSE)</f>
        <v>#N/A</v>
      </c>
      <c r="K29" s="14"/>
    </row>
    <row r="30">
      <c r="A30" s="9">
        <v>27.0</v>
      </c>
      <c r="B30" s="43" t="s">
        <v>82</v>
      </c>
      <c r="C30" s="44">
        <v>1010.0</v>
      </c>
      <c r="D30" s="43" t="s">
        <v>115</v>
      </c>
      <c r="E30" s="49" t="s">
        <v>116</v>
      </c>
      <c r="F30" s="7"/>
      <c r="G30" s="15">
        <f t="shared" si="1"/>
        <v>87</v>
      </c>
      <c r="H30" s="10" t="str">
        <f>vlookup(I30,Roster!C$7:D$449,2,FALSE)</f>
        <v>#N/A</v>
      </c>
      <c r="I30" s="6"/>
      <c r="J30" s="10" t="str">
        <f>vlookup(I30,Roster!A$7:B$449,2,FALSE)</f>
        <v>#N/A</v>
      </c>
      <c r="K30" s="14"/>
    </row>
    <row r="31">
      <c r="A31" s="9">
        <v>28.0</v>
      </c>
      <c r="B31" s="43" t="s">
        <v>79</v>
      </c>
      <c r="C31" s="44">
        <v>279.0</v>
      </c>
      <c r="D31" s="43" t="s">
        <v>117</v>
      </c>
      <c r="E31" s="49" t="s">
        <v>118</v>
      </c>
      <c r="F31" s="7"/>
      <c r="G31" s="15">
        <f t="shared" si="1"/>
        <v>88</v>
      </c>
      <c r="H31" s="10" t="str">
        <f>vlookup(I31,Roster!C$7:D$449,2,FALSE)</f>
        <v>#N/A</v>
      </c>
      <c r="I31" s="6"/>
      <c r="J31" s="10" t="str">
        <f>vlookup(I31,Roster!A$7:B$449,2,FALSE)</f>
        <v>#N/A</v>
      </c>
      <c r="K31" s="14"/>
    </row>
    <row r="32">
      <c r="A32" s="9">
        <v>29.0</v>
      </c>
      <c r="B32" s="43" t="s">
        <v>79</v>
      </c>
      <c r="C32" s="44">
        <v>297.0</v>
      </c>
      <c r="D32" s="43" t="s">
        <v>119</v>
      </c>
      <c r="E32" s="49" t="s">
        <v>120</v>
      </c>
      <c r="F32" s="7"/>
      <c r="G32" s="15">
        <f t="shared" si="1"/>
        <v>89</v>
      </c>
      <c r="H32" s="10" t="str">
        <f>vlookup(I32,Roster!C$7:D$449,2,FALSE)</f>
        <v>#N/A</v>
      </c>
      <c r="I32" s="6"/>
      <c r="J32" s="10" t="str">
        <f>vlookup(I32,Roster!A$7:B$449,2,FALSE)</f>
        <v>#N/A</v>
      </c>
      <c r="K32" s="14"/>
    </row>
    <row r="33">
      <c r="A33" s="9">
        <v>30.0</v>
      </c>
      <c r="B33" s="43" t="s">
        <v>79</v>
      </c>
      <c r="C33" s="44">
        <v>204.0</v>
      </c>
      <c r="D33" s="43" t="s">
        <v>121</v>
      </c>
      <c r="E33" s="49" t="s">
        <v>122</v>
      </c>
      <c r="F33" s="34"/>
      <c r="G33" s="15">
        <f t="shared" si="1"/>
        <v>90</v>
      </c>
      <c r="H33" s="10" t="str">
        <f>vlookup(I33,Roster!C$7:D$449,2,FALSE)</f>
        <v>#N/A</v>
      </c>
      <c r="I33" s="6"/>
      <c r="J33" s="10" t="str">
        <f>vlookup(I33,Roster!A$7:B$449,2,FALSE)</f>
        <v>#N/A</v>
      </c>
      <c r="K33" s="14"/>
      <c r="L33" s="35"/>
    </row>
    <row r="34">
      <c r="A34" s="9">
        <v>31.0</v>
      </c>
      <c r="B34" s="43" t="s">
        <v>79</v>
      </c>
      <c r="C34" s="44">
        <v>286.0</v>
      </c>
      <c r="D34" s="43" t="s">
        <v>123</v>
      </c>
      <c r="E34" s="49" t="s">
        <v>124</v>
      </c>
      <c r="F34" s="34"/>
      <c r="G34" s="15">
        <f t="shared" si="1"/>
        <v>91</v>
      </c>
      <c r="H34" s="10" t="str">
        <f>vlookup(I34,Roster!C$7:D$449,2,FALSE)</f>
        <v>#N/A</v>
      </c>
      <c r="I34" s="6"/>
      <c r="J34" s="10" t="str">
        <f>vlookup(I34,Roster!A$7:B$449,2,FALSE)</f>
        <v>#N/A</v>
      </c>
      <c r="K34" s="14"/>
      <c r="L34" s="35"/>
    </row>
    <row r="35">
      <c r="A35" s="9">
        <v>32.0</v>
      </c>
      <c r="B35" s="43" t="s">
        <v>79</v>
      </c>
      <c r="C35" s="44">
        <v>264.0</v>
      </c>
      <c r="D35" s="43" t="s">
        <v>125</v>
      </c>
      <c r="E35" s="49" t="s">
        <v>126</v>
      </c>
      <c r="F35" s="36"/>
      <c r="G35" s="15">
        <f t="shared" si="1"/>
        <v>92</v>
      </c>
      <c r="H35" s="10" t="str">
        <f>vlookup(I35,Roster!C$7:D$449,2,FALSE)</f>
        <v>#N/A</v>
      </c>
      <c r="I35" s="6"/>
      <c r="J35" s="10" t="str">
        <f>vlookup(I35,Roster!A$7:B$449,2,FALSE)</f>
        <v>#N/A</v>
      </c>
      <c r="K35" s="14"/>
      <c r="L35" s="6"/>
    </row>
    <row r="36">
      <c r="A36" s="9">
        <v>33.0</v>
      </c>
      <c r="B36" s="43" t="s">
        <v>82</v>
      </c>
      <c r="C36" s="44">
        <v>1014.0</v>
      </c>
      <c r="D36" s="43" t="s">
        <v>127</v>
      </c>
      <c r="E36" s="49" t="s">
        <v>128</v>
      </c>
      <c r="F36" s="36"/>
      <c r="G36" s="15">
        <f t="shared" si="1"/>
        <v>93</v>
      </c>
      <c r="H36" s="10" t="str">
        <f>vlookup(I36,Roster!C$7:D$449,2,FALSE)</f>
        <v>#N/A</v>
      </c>
      <c r="I36" s="6"/>
      <c r="J36" s="10" t="str">
        <f>vlookup(I36,Roster!A$7:B$449,2,FALSE)</f>
        <v>#N/A</v>
      </c>
      <c r="K36" s="14"/>
      <c r="L36" s="6"/>
    </row>
    <row r="37">
      <c r="A37" s="9">
        <v>34.0</v>
      </c>
      <c r="B37" s="43" t="s">
        <v>82</v>
      </c>
      <c r="C37" s="44">
        <v>1003.0</v>
      </c>
      <c r="D37" s="43" t="s">
        <v>129</v>
      </c>
      <c r="E37" s="49" t="s">
        <v>130</v>
      </c>
      <c r="F37" s="36"/>
      <c r="G37" s="15">
        <f t="shared" si="1"/>
        <v>94</v>
      </c>
      <c r="H37" s="10" t="str">
        <f>vlookup(I37,Roster!C$7:D$449,2,FALSE)</f>
        <v>#N/A</v>
      </c>
      <c r="I37" s="6"/>
      <c r="J37" s="10" t="str">
        <f>vlookup(I37,Roster!A$7:B$449,2,FALSE)</f>
        <v>#N/A</v>
      </c>
      <c r="K37" s="14"/>
      <c r="L37" s="6"/>
    </row>
    <row r="38">
      <c r="A38" s="9">
        <v>35.0</v>
      </c>
      <c r="B38" s="43" t="s">
        <v>79</v>
      </c>
      <c r="C38" s="44">
        <v>260.0</v>
      </c>
      <c r="D38" s="43" t="s">
        <v>131</v>
      </c>
      <c r="E38" s="49" t="s">
        <v>132</v>
      </c>
      <c r="F38" s="36"/>
      <c r="G38" s="15">
        <f t="shared" si="1"/>
        <v>95</v>
      </c>
      <c r="H38" s="10" t="str">
        <f>vlookup(I38,Roster!C$7:D$449,2,FALSE)</f>
        <v>#N/A</v>
      </c>
      <c r="I38" s="6"/>
      <c r="J38" s="10" t="str">
        <f>vlookup(I38,Roster!A$7:B$449,2,FALSE)</f>
        <v>#N/A</v>
      </c>
      <c r="K38" s="14"/>
      <c r="L38" s="6"/>
    </row>
    <row r="39">
      <c r="A39" s="9">
        <v>36.0</v>
      </c>
      <c r="B39" s="43" t="s">
        <v>79</v>
      </c>
      <c r="C39" s="44">
        <v>265.0</v>
      </c>
      <c r="D39" s="43" t="s">
        <v>133</v>
      </c>
      <c r="E39" s="49" t="s">
        <v>134</v>
      </c>
      <c r="F39" s="36"/>
      <c r="G39" s="15">
        <f t="shared" si="1"/>
        <v>96</v>
      </c>
      <c r="H39" s="10" t="str">
        <f>vlookup(I39,Roster!C$7:D$449,2,FALSE)</f>
        <v>#N/A</v>
      </c>
      <c r="I39" s="6"/>
      <c r="J39" s="10" t="str">
        <f>vlookup(I39,Roster!A$7:B$449,2,FALSE)</f>
        <v>#N/A</v>
      </c>
      <c r="K39" s="14"/>
      <c r="L39" s="6"/>
    </row>
    <row r="40">
      <c r="A40" s="9">
        <v>37.0</v>
      </c>
      <c r="B40" s="43" t="s">
        <v>79</v>
      </c>
      <c r="C40" s="44">
        <v>299.0</v>
      </c>
      <c r="D40" s="43" t="s">
        <v>135</v>
      </c>
      <c r="E40" s="49" t="s">
        <v>136</v>
      </c>
      <c r="F40" s="36"/>
      <c r="G40" s="15">
        <f t="shared" si="1"/>
        <v>97</v>
      </c>
      <c r="H40" s="10" t="str">
        <f>vlookup(I40,Roster!C$7:D$449,2,FALSE)</f>
        <v>#N/A</v>
      </c>
      <c r="I40" s="6"/>
      <c r="J40" s="10" t="str">
        <f>vlookup(I40,Roster!A$7:B$449,2,FALSE)</f>
        <v>#N/A</v>
      </c>
      <c r="K40" s="14"/>
      <c r="L40" s="6"/>
    </row>
    <row r="41">
      <c r="A41" s="9">
        <v>38.0</v>
      </c>
      <c r="B41" s="43" t="s">
        <v>79</v>
      </c>
      <c r="C41" s="44">
        <v>261.0</v>
      </c>
      <c r="D41" s="43" t="s">
        <v>137</v>
      </c>
      <c r="E41" s="49" t="s">
        <v>138</v>
      </c>
      <c r="F41" s="7"/>
      <c r="G41" s="15">
        <f t="shared" si="1"/>
        <v>98</v>
      </c>
      <c r="H41" s="10" t="str">
        <f>vlookup(I41,Roster!C$7:D$449,2,FALSE)</f>
        <v>#N/A</v>
      </c>
      <c r="I41" s="6"/>
      <c r="J41" s="10" t="str">
        <f>vlookup(I41,Roster!A$7:B$449,2,FALSE)</f>
        <v>#N/A</v>
      </c>
      <c r="K41" s="14"/>
    </row>
    <row r="42">
      <c r="A42" s="9">
        <v>39.0</v>
      </c>
      <c r="B42" s="43" t="s">
        <v>82</v>
      </c>
      <c r="C42" s="44">
        <v>1013.0</v>
      </c>
      <c r="D42" s="43" t="s">
        <v>139</v>
      </c>
      <c r="E42" s="49" t="s">
        <v>140</v>
      </c>
      <c r="F42" s="7"/>
      <c r="G42" s="15">
        <f t="shared" si="1"/>
        <v>99</v>
      </c>
      <c r="H42" s="10" t="str">
        <f>vlookup(I42,Roster!C$7:D$449,2,FALSE)</f>
        <v>#N/A</v>
      </c>
      <c r="I42" s="6"/>
      <c r="J42" s="10" t="str">
        <f>vlookup(I42,Roster!A$7:B$449,2,FALSE)</f>
        <v>#N/A</v>
      </c>
      <c r="K42" s="14"/>
    </row>
    <row r="43">
      <c r="A43" s="9">
        <v>40.0</v>
      </c>
      <c r="B43" s="43" t="s">
        <v>79</v>
      </c>
      <c r="C43" s="44">
        <v>257.0</v>
      </c>
      <c r="D43" s="43" t="s">
        <v>141</v>
      </c>
      <c r="E43" s="49" t="s">
        <v>142</v>
      </c>
      <c r="F43" s="7"/>
      <c r="G43" s="15">
        <f t="shared" si="1"/>
        <v>100</v>
      </c>
      <c r="H43" s="10" t="str">
        <f>vlookup(I43,Roster!C$7:D$449,2,FALSE)</f>
        <v>#N/A</v>
      </c>
      <c r="I43" s="6"/>
      <c r="J43" s="10" t="str">
        <f>vlookup(I43,Roster!A$7:B$449,2,FALSE)</f>
        <v>#N/A</v>
      </c>
      <c r="K43" s="14"/>
    </row>
    <row r="44">
      <c r="A44" s="9">
        <v>41.0</v>
      </c>
      <c r="B44" s="43" t="s">
        <v>79</v>
      </c>
      <c r="C44" s="44">
        <v>280.0</v>
      </c>
      <c r="D44" s="43" t="s">
        <v>143</v>
      </c>
      <c r="E44" s="40" t="s">
        <v>144</v>
      </c>
      <c r="F44" s="7"/>
      <c r="G44" s="15">
        <f t="shared" si="1"/>
        <v>101</v>
      </c>
      <c r="H44" s="10" t="str">
        <f>vlookup(I44,Roster!C$7:D$449,2,FALSE)</f>
        <v>#N/A</v>
      </c>
      <c r="I44" s="6"/>
      <c r="J44" s="10" t="str">
        <f>vlookup(I44,Roster!A$7:B$449,2,FALSE)</f>
        <v>#N/A</v>
      </c>
      <c r="K44" s="6"/>
    </row>
    <row r="45">
      <c r="A45" s="9">
        <v>42.0</v>
      </c>
      <c r="B45" s="43" t="s">
        <v>79</v>
      </c>
      <c r="C45" s="44">
        <v>275.0</v>
      </c>
      <c r="D45" s="43" t="s">
        <v>145</v>
      </c>
      <c r="E45" s="40" t="s">
        <v>146</v>
      </c>
      <c r="F45" s="7"/>
      <c r="G45" s="15">
        <f t="shared" si="1"/>
        <v>102</v>
      </c>
      <c r="H45" s="10" t="str">
        <f>vlookup(I45,Roster!C$7:D$449,2,FALSE)</f>
        <v>#N/A</v>
      </c>
      <c r="I45" s="6"/>
      <c r="J45" s="10" t="str">
        <f>vlookup(I45,Roster!A$7:B$449,2,FALSE)</f>
        <v>#N/A</v>
      </c>
      <c r="K45" s="6"/>
    </row>
    <row r="46">
      <c r="A46" s="9">
        <v>43.0</v>
      </c>
      <c r="B46" s="43" t="s">
        <v>82</v>
      </c>
      <c r="C46" s="44">
        <v>1004.0</v>
      </c>
      <c r="D46" s="43" t="s">
        <v>147</v>
      </c>
      <c r="E46" s="40" t="s">
        <v>148</v>
      </c>
      <c r="F46" s="7"/>
      <c r="G46" s="15">
        <f t="shared" si="1"/>
        <v>103</v>
      </c>
      <c r="H46" s="10" t="str">
        <f>vlookup(I46,Roster!C$7:D$449,2,FALSE)</f>
        <v>#N/A</v>
      </c>
      <c r="I46" s="6"/>
      <c r="J46" s="10" t="str">
        <f>vlookup(I46,Roster!A$7:B$449,2,FALSE)</f>
        <v>#N/A</v>
      </c>
      <c r="K46" s="6"/>
    </row>
    <row r="47">
      <c r="A47" s="9">
        <v>44.0</v>
      </c>
      <c r="B47" s="43" t="s">
        <v>79</v>
      </c>
      <c r="C47" s="44">
        <v>277.0</v>
      </c>
      <c r="D47" s="43" t="s">
        <v>149</v>
      </c>
      <c r="E47" s="40" t="s">
        <v>150</v>
      </c>
      <c r="F47" s="7"/>
      <c r="G47" s="15">
        <f t="shared" si="1"/>
        <v>104</v>
      </c>
      <c r="H47" s="10" t="str">
        <f>vlookup(I47,Roster!C$7:D$449,2,FALSE)</f>
        <v>#N/A</v>
      </c>
      <c r="I47" s="6"/>
      <c r="J47" s="10" t="str">
        <f>vlookup(I47,Roster!A$7:B$449,2,FALSE)</f>
        <v>#N/A</v>
      </c>
      <c r="K47" s="6"/>
    </row>
    <row r="48">
      <c r="A48" s="9">
        <v>45.0</v>
      </c>
      <c r="B48" s="43" t="s">
        <v>79</v>
      </c>
      <c r="C48" s="44">
        <v>285.0</v>
      </c>
      <c r="D48" s="43" t="s">
        <v>151</v>
      </c>
      <c r="E48" s="40" t="s">
        <v>152</v>
      </c>
      <c r="F48" s="7"/>
      <c r="G48" s="15">
        <f t="shared" si="1"/>
        <v>105</v>
      </c>
      <c r="H48" s="10" t="str">
        <f>vlookup(I48,Roster!C$7:D$449,2,FALSE)</f>
        <v>#N/A</v>
      </c>
      <c r="I48" s="6"/>
      <c r="J48" s="10" t="str">
        <f>vlookup(I48,Roster!A$7:B$449,2,FALSE)</f>
        <v>#N/A</v>
      </c>
      <c r="K48" s="6"/>
    </row>
    <row r="49">
      <c r="A49" s="9">
        <v>46.0</v>
      </c>
      <c r="B49" s="43" t="s">
        <v>79</v>
      </c>
      <c r="C49" s="44">
        <v>284.0</v>
      </c>
      <c r="D49" s="43" t="s">
        <v>153</v>
      </c>
      <c r="E49" s="40" t="s">
        <v>154</v>
      </c>
      <c r="F49" s="7"/>
      <c r="G49" s="15">
        <f t="shared" si="1"/>
        <v>106</v>
      </c>
      <c r="H49" s="10" t="str">
        <f>vlookup(I49,Roster!C$7:D$449,2,FALSE)</f>
        <v>#N/A</v>
      </c>
      <c r="I49" s="6"/>
      <c r="J49" s="10" t="str">
        <f>vlookup(I49,Roster!A$7:B$449,2,FALSE)</f>
        <v>#N/A</v>
      </c>
      <c r="K49" s="6"/>
    </row>
    <row r="50">
      <c r="A50" s="9">
        <v>47.0</v>
      </c>
      <c r="B50" s="43" t="s">
        <v>79</v>
      </c>
      <c r="C50" s="44">
        <v>206.0</v>
      </c>
      <c r="D50" s="43" t="s">
        <v>155</v>
      </c>
      <c r="E50" s="40" t="s">
        <v>156</v>
      </c>
      <c r="F50" s="7"/>
      <c r="G50" s="15">
        <f t="shared" si="1"/>
        <v>107</v>
      </c>
      <c r="H50" s="10" t="str">
        <f>vlookup(I50,Roster!C$7:D$449,2,FALSE)</f>
        <v>#N/A</v>
      </c>
      <c r="I50" s="6"/>
      <c r="J50" s="10" t="str">
        <f>vlookup(I50,Roster!A$7:B$449,2,FALSE)</f>
        <v>#N/A</v>
      </c>
      <c r="K50" s="6"/>
    </row>
    <row r="51">
      <c r="A51" s="9">
        <v>48.0</v>
      </c>
      <c r="B51" s="43" t="s">
        <v>79</v>
      </c>
      <c r="C51" s="44">
        <v>298.0</v>
      </c>
      <c r="D51" s="43" t="s">
        <v>157</v>
      </c>
      <c r="E51" s="40" t="s">
        <v>156</v>
      </c>
      <c r="F51" s="7"/>
      <c r="G51" s="15">
        <f t="shared" si="1"/>
        <v>108</v>
      </c>
      <c r="H51" s="10" t="str">
        <f>vlookup(I51,Roster!C$7:D$449,2,FALSE)</f>
        <v>#N/A</v>
      </c>
      <c r="I51" s="6"/>
      <c r="J51" s="10" t="str">
        <f>vlookup(I51,Roster!A$7:B$449,2,FALSE)</f>
        <v>#N/A</v>
      </c>
      <c r="K51" s="6"/>
    </row>
    <row r="52">
      <c r="A52" s="9">
        <v>49.0</v>
      </c>
      <c r="B52" s="43" t="s">
        <v>79</v>
      </c>
      <c r="C52" s="44">
        <v>294.0</v>
      </c>
      <c r="D52" s="43" t="s">
        <v>158</v>
      </c>
      <c r="E52" s="40" t="s">
        <v>159</v>
      </c>
      <c r="F52" s="7"/>
      <c r="G52" s="15">
        <f t="shared" si="1"/>
        <v>109</v>
      </c>
      <c r="H52" s="10" t="str">
        <f>vlookup(I52,Roster!C$7:D$449,2,FALSE)</f>
        <v>#N/A</v>
      </c>
      <c r="I52" s="6"/>
      <c r="J52" s="10" t="str">
        <f>vlookup(I52,Roster!A$7:B$449,2,FALSE)</f>
        <v>#N/A</v>
      </c>
      <c r="K52" s="6"/>
    </row>
    <row r="53">
      <c r="A53" s="9">
        <v>50.0</v>
      </c>
      <c r="B53" s="43" t="s">
        <v>79</v>
      </c>
      <c r="C53" s="44">
        <v>262.0</v>
      </c>
      <c r="D53" s="43" t="s">
        <v>160</v>
      </c>
      <c r="E53" s="40" t="s">
        <v>161</v>
      </c>
      <c r="F53" s="7"/>
      <c r="G53" s="15">
        <f t="shared" si="1"/>
        <v>110</v>
      </c>
      <c r="H53" s="10" t="str">
        <f>vlookup(I53,Roster!C$7:D$449,2,FALSE)</f>
        <v>#N/A</v>
      </c>
      <c r="I53" s="6"/>
      <c r="J53" s="10" t="str">
        <f>vlookup(I53,Roster!A$7:B$449,2,FALSE)</f>
        <v>#N/A</v>
      </c>
      <c r="K53" s="6"/>
    </row>
    <row r="54">
      <c r="A54" s="9">
        <v>51.0</v>
      </c>
      <c r="B54" s="43" t="s">
        <v>79</v>
      </c>
      <c r="C54" s="44">
        <v>269.0</v>
      </c>
      <c r="D54" s="43" t="s">
        <v>162</v>
      </c>
      <c r="E54" s="40" t="s">
        <v>163</v>
      </c>
      <c r="F54" s="7"/>
      <c r="G54" s="15">
        <f t="shared" si="1"/>
        <v>111</v>
      </c>
      <c r="H54" s="10" t="str">
        <f>vlookup(I54,Roster!C$7:D$449,2,FALSE)</f>
        <v>#N/A</v>
      </c>
      <c r="I54" s="6"/>
      <c r="J54" s="10" t="str">
        <f>vlookup(I54,Roster!A$7:B$449,2,FALSE)</f>
        <v>#N/A</v>
      </c>
      <c r="K54" s="6"/>
    </row>
    <row r="55">
      <c r="A55" s="9">
        <v>52.0</v>
      </c>
      <c r="B55" s="43" t="s">
        <v>79</v>
      </c>
      <c r="C55" s="44">
        <v>252.0</v>
      </c>
      <c r="D55" s="43" t="s">
        <v>164</v>
      </c>
      <c r="E55" s="40" t="s">
        <v>165</v>
      </c>
      <c r="F55" s="7"/>
      <c r="G55" s="15">
        <f t="shared" si="1"/>
        <v>112</v>
      </c>
      <c r="H55" s="10" t="str">
        <f>vlookup(I55,Roster!C$7:D$449,2,FALSE)</f>
        <v>#N/A</v>
      </c>
      <c r="I55" s="6"/>
      <c r="J55" s="10" t="str">
        <f>vlookup(I55,Roster!A$7:B$449,2,FALSE)</f>
        <v>#N/A</v>
      </c>
      <c r="K55" s="6"/>
    </row>
    <row r="56">
      <c r="A56" s="9">
        <v>53.0</v>
      </c>
      <c r="B56" s="43" t="s">
        <v>79</v>
      </c>
      <c r="C56" s="44">
        <v>256.0</v>
      </c>
      <c r="D56" s="43" t="s">
        <v>166</v>
      </c>
      <c r="E56" s="40" t="s">
        <v>165</v>
      </c>
      <c r="F56" s="7"/>
      <c r="G56" s="15">
        <f t="shared" si="1"/>
        <v>113</v>
      </c>
      <c r="H56" s="10" t="str">
        <f>vlookup(I56,Roster!C$7:D$449,2,FALSE)</f>
        <v>#N/A</v>
      </c>
      <c r="I56" s="6"/>
      <c r="J56" s="10" t="str">
        <f>vlookup(I56,Roster!A$7:B$449,2,FALSE)</f>
        <v>#N/A</v>
      </c>
      <c r="K56" s="6"/>
    </row>
    <row r="57">
      <c r="A57" s="9">
        <v>54.0</v>
      </c>
      <c r="B57" s="43" t="s">
        <v>79</v>
      </c>
      <c r="C57" s="44">
        <v>202.0</v>
      </c>
      <c r="D57" s="43" t="s">
        <v>167</v>
      </c>
      <c r="E57" s="40" t="s">
        <v>168</v>
      </c>
      <c r="F57" s="7"/>
      <c r="G57" s="15">
        <f t="shared" si="1"/>
        <v>114</v>
      </c>
      <c r="H57" s="10" t="str">
        <f>vlookup(I57,Roster!C$7:D$449,2,FALSE)</f>
        <v>#N/A</v>
      </c>
      <c r="I57" s="6"/>
      <c r="J57" s="10" t="str">
        <f>vlookup(I57,Roster!A$7:B$449,2,FALSE)</f>
        <v>#N/A</v>
      </c>
      <c r="K57" s="6"/>
    </row>
    <row r="58">
      <c r="A58" s="9">
        <v>55.0</v>
      </c>
      <c r="B58" s="43" t="s">
        <v>79</v>
      </c>
      <c r="C58" s="44">
        <v>281.0</v>
      </c>
      <c r="D58" s="43" t="s">
        <v>169</v>
      </c>
      <c r="E58" s="40" t="s">
        <v>168</v>
      </c>
      <c r="F58" s="7"/>
      <c r="G58" s="15">
        <f t="shared" si="1"/>
        <v>115</v>
      </c>
      <c r="H58" s="10" t="str">
        <f>vlookup(I58,Roster!C$7:D$449,2,FALSE)</f>
        <v>#N/A</v>
      </c>
      <c r="I58" s="6"/>
      <c r="J58" s="10" t="str">
        <f>vlookup(I58,Roster!A$7:B$449,2,FALSE)</f>
        <v>#N/A</v>
      </c>
      <c r="K58" s="6"/>
    </row>
    <row r="59">
      <c r="A59" s="9">
        <v>56.0</v>
      </c>
      <c r="B59" s="43" t="s">
        <v>82</v>
      </c>
      <c r="C59" s="44">
        <v>1007.0</v>
      </c>
      <c r="D59" s="43" t="s">
        <v>170</v>
      </c>
      <c r="E59" s="40" t="s">
        <v>171</v>
      </c>
      <c r="F59" s="7"/>
      <c r="G59" s="15">
        <f t="shared" si="1"/>
        <v>116</v>
      </c>
      <c r="H59" s="10" t="str">
        <f>vlookup(I59,Roster!C$7:D$449,2,FALSE)</f>
        <v>#N/A</v>
      </c>
      <c r="I59" s="6"/>
      <c r="J59" s="10" t="str">
        <f>vlookup(I59,Roster!A$7:B$449,2,FALSE)</f>
        <v>#N/A</v>
      </c>
      <c r="K59" s="6"/>
    </row>
    <row r="60">
      <c r="A60" s="9">
        <v>57.0</v>
      </c>
      <c r="B60" s="43" t="s">
        <v>82</v>
      </c>
      <c r="C60" s="44">
        <v>1005.0</v>
      </c>
      <c r="D60" s="43" t="s">
        <v>98</v>
      </c>
      <c r="E60" s="40" t="s">
        <v>172</v>
      </c>
      <c r="F60" s="7"/>
      <c r="G60" s="15">
        <f t="shared" si="1"/>
        <v>117</v>
      </c>
      <c r="H60" s="10" t="str">
        <f>vlookup(I60,Roster!C$7:D$449,2,FALSE)</f>
        <v>#N/A</v>
      </c>
      <c r="I60" s="6"/>
      <c r="J60" s="10" t="str">
        <f>vlookup(I60,Roster!A$7:B$449,2,FALSE)</f>
        <v>#N/A</v>
      </c>
      <c r="K60" s="6"/>
    </row>
    <row r="61">
      <c r="A61" s="9">
        <v>58.0</v>
      </c>
      <c r="B61" s="43" t="s">
        <v>79</v>
      </c>
      <c r="C61" s="44">
        <v>259.0</v>
      </c>
      <c r="D61" s="43" t="s">
        <v>173</v>
      </c>
      <c r="E61" s="40" t="s">
        <v>174</v>
      </c>
      <c r="F61" s="7"/>
      <c r="G61" s="15">
        <f t="shared" si="1"/>
        <v>118</v>
      </c>
      <c r="H61" s="10" t="str">
        <f>vlookup(I61,Roster!C$7:D$449,2,FALSE)</f>
        <v>#N/A</v>
      </c>
      <c r="I61" s="6"/>
      <c r="J61" s="10" t="str">
        <f>vlookup(I61,Roster!A$7:B$449,2,FALSE)</f>
        <v>#N/A</v>
      </c>
      <c r="K61" s="6"/>
    </row>
    <row r="62">
      <c r="A62" s="9">
        <v>59.0</v>
      </c>
      <c r="B62" s="43" t="s">
        <v>79</v>
      </c>
      <c r="C62" s="44">
        <v>258.0</v>
      </c>
      <c r="D62" s="43" t="s">
        <v>175</v>
      </c>
      <c r="E62" s="40" t="s">
        <v>176</v>
      </c>
      <c r="F62" s="7"/>
      <c r="G62" s="15">
        <f t="shared" si="1"/>
        <v>119</v>
      </c>
      <c r="H62" s="10" t="str">
        <f>vlookup(I62,Roster!C$7:D$449,2,FALSE)</f>
        <v>#N/A</v>
      </c>
      <c r="I62" s="6"/>
      <c r="J62" s="10" t="str">
        <f>vlookup(I62,Roster!A$7:B$449,2,FALSE)</f>
        <v>#N/A</v>
      </c>
      <c r="K62" s="6"/>
    </row>
    <row r="63">
      <c r="A63" s="9">
        <v>60.0</v>
      </c>
      <c r="B63" s="43" t="s">
        <v>79</v>
      </c>
      <c r="C63" s="44">
        <v>255.0</v>
      </c>
      <c r="D63" s="43" t="s">
        <v>177</v>
      </c>
      <c r="E63" s="40" t="s">
        <v>178</v>
      </c>
      <c r="F63" s="7"/>
      <c r="G63" s="15">
        <f t="shared" si="1"/>
        <v>120</v>
      </c>
      <c r="H63" s="10" t="str">
        <f>vlookup(I63,Roster!C$7:D$449,2,FALSE)</f>
        <v>#N/A</v>
      </c>
      <c r="I63" s="6"/>
      <c r="J63" s="10" t="str">
        <f>vlookup(I63,Roster!A$7:B$449,2,FALSE)</f>
        <v>#N/A</v>
      </c>
      <c r="K63" s="6"/>
    </row>
  </sheetData>
  <mergeCells count="3">
    <mergeCell ref="A1:D1"/>
    <mergeCell ref="G1:H1"/>
    <mergeCell ref="I1:K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2.75"/>
  <cols>
    <col customWidth="1" min="1" max="1" width="5.86"/>
    <col customWidth="1" min="2" max="2" width="25.14"/>
    <col customWidth="1" min="3" max="3" width="4.43"/>
    <col customWidth="1" min="4" max="5" width="17.29"/>
  </cols>
  <sheetData>
    <row r="1">
      <c r="A1" s="50"/>
      <c r="C1" s="50"/>
    </row>
    <row r="2">
      <c r="A2" s="51" t="s">
        <v>9</v>
      </c>
      <c r="B2" s="3" t="s">
        <v>179</v>
      </c>
      <c r="C2" s="51" t="s">
        <v>9</v>
      </c>
      <c r="D2" s="3" t="s">
        <v>180</v>
      </c>
    </row>
    <row r="3">
      <c r="A3" s="50"/>
      <c r="B3" s="4" t="s">
        <v>181</v>
      </c>
    </row>
    <row r="4">
      <c r="A4" s="50"/>
    </row>
    <row r="5">
      <c r="A5" s="50"/>
    </row>
    <row r="6">
      <c r="A6" s="50"/>
      <c r="C6" s="50"/>
    </row>
    <row r="7">
      <c r="A7" s="52">
        <v>1.0</v>
      </c>
      <c r="B7" s="4" t="s">
        <v>182</v>
      </c>
      <c r="C7" s="52">
        <v>1.0</v>
      </c>
      <c r="D7" s="4" t="s">
        <v>23</v>
      </c>
    </row>
    <row r="8">
      <c r="A8" s="52">
        <v>2.0</v>
      </c>
      <c r="B8" s="4" t="s">
        <v>183</v>
      </c>
      <c r="C8" s="52">
        <v>2.0</v>
      </c>
      <c r="D8" s="4" t="s">
        <v>23</v>
      </c>
    </row>
    <row r="9">
      <c r="A9" s="52">
        <v>3.0</v>
      </c>
      <c r="B9" s="4" t="s">
        <v>184</v>
      </c>
      <c r="C9" s="52">
        <v>3.0</v>
      </c>
      <c r="D9" s="4" t="s">
        <v>23</v>
      </c>
    </row>
    <row r="10">
      <c r="A10" s="52">
        <v>4.0</v>
      </c>
      <c r="B10" s="4" t="s">
        <v>185</v>
      </c>
      <c r="C10" s="52">
        <v>4.0</v>
      </c>
      <c r="D10" s="4" t="s">
        <v>23</v>
      </c>
    </row>
    <row r="11">
      <c r="A11" s="52">
        <v>5.0</v>
      </c>
      <c r="B11" s="4" t="s">
        <v>186</v>
      </c>
      <c r="C11" s="52">
        <v>5.0</v>
      </c>
      <c r="D11" s="4" t="s">
        <v>23</v>
      </c>
    </row>
    <row r="12">
      <c r="A12" s="52">
        <v>6.0</v>
      </c>
      <c r="B12" s="4" t="s">
        <v>187</v>
      </c>
      <c r="C12" s="52">
        <v>6.0</v>
      </c>
      <c r="D12" s="4" t="s">
        <v>23</v>
      </c>
    </row>
    <row r="13">
      <c r="A13" s="52">
        <v>7.0</v>
      </c>
      <c r="B13" s="4" t="s">
        <v>188</v>
      </c>
      <c r="C13" s="52">
        <v>7.0</v>
      </c>
      <c r="D13" s="4" t="s">
        <v>23</v>
      </c>
    </row>
    <row r="14">
      <c r="A14" s="52">
        <v>8.0</v>
      </c>
      <c r="B14" s="4" t="s">
        <v>189</v>
      </c>
      <c r="C14" s="52">
        <v>8.0</v>
      </c>
      <c r="D14" s="4" t="s">
        <v>23</v>
      </c>
    </row>
    <row r="15">
      <c r="A15" s="52">
        <v>9.0</v>
      </c>
      <c r="B15" s="4" t="s">
        <v>190</v>
      </c>
      <c r="C15" s="52">
        <v>9.0</v>
      </c>
      <c r="D15" s="4" t="s">
        <v>23</v>
      </c>
    </row>
    <row r="16">
      <c r="A16" s="52">
        <v>10.0</v>
      </c>
      <c r="B16" s="4" t="s">
        <v>191</v>
      </c>
      <c r="C16" s="52">
        <v>10.0</v>
      </c>
      <c r="D16" s="4" t="s">
        <v>23</v>
      </c>
    </row>
    <row r="17">
      <c r="A17" s="52">
        <v>11.0</v>
      </c>
      <c r="B17" s="4" t="s">
        <v>192</v>
      </c>
      <c r="C17" s="52">
        <v>11.0</v>
      </c>
      <c r="D17" s="4" t="s">
        <v>23</v>
      </c>
    </row>
    <row r="18">
      <c r="A18" s="52">
        <v>12.0</v>
      </c>
      <c r="B18" s="4" t="s">
        <v>193</v>
      </c>
      <c r="C18" s="52">
        <v>12.0</v>
      </c>
      <c r="D18" s="4" t="s">
        <v>23</v>
      </c>
    </row>
    <row r="19">
      <c r="A19" s="52">
        <v>13.0</v>
      </c>
      <c r="B19" s="4" t="s">
        <v>194</v>
      </c>
      <c r="C19" s="52">
        <v>13.0</v>
      </c>
      <c r="D19" s="4" t="s">
        <v>23</v>
      </c>
    </row>
    <row r="20">
      <c r="A20" s="52">
        <v>14.0</v>
      </c>
      <c r="B20" s="4" t="s">
        <v>195</v>
      </c>
      <c r="C20" s="52">
        <v>14.0</v>
      </c>
      <c r="D20" s="4" t="s">
        <v>23</v>
      </c>
    </row>
    <row r="21">
      <c r="A21" s="52">
        <v>15.0</v>
      </c>
      <c r="B21" s="4" t="s">
        <v>196</v>
      </c>
      <c r="C21" s="52">
        <v>15.0</v>
      </c>
      <c r="D21" s="4" t="s">
        <v>23</v>
      </c>
    </row>
    <row r="22">
      <c r="A22" s="52">
        <v>16.0</v>
      </c>
      <c r="B22" s="4" t="s">
        <v>197</v>
      </c>
      <c r="C22" s="52">
        <v>16.0</v>
      </c>
      <c r="D22" s="4" t="s">
        <v>23</v>
      </c>
    </row>
    <row r="23">
      <c r="A23" s="52">
        <v>17.0</v>
      </c>
      <c r="B23" s="4" t="s">
        <v>198</v>
      </c>
      <c r="C23" s="52">
        <v>17.0</v>
      </c>
      <c r="D23" s="4" t="s">
        <v>23</v>
      </c>
    </row>
    <row r="24">
      <c r="A24" s="52">
        <v>18.0</v>
      </c>
      <c r="B24" s="4" t="s">
        <v>199</v>
      </c>
      <c r="C24" s="52">
        <v>18.0</v>
      </c>
      <c r="D24" s="4" t="s">
        <v>23</v>
      </c>
    </row>
    <row r="25">
      <c r="A25" s="52">
        <v>19.0</v>
      </c>
      <c r="B25" s="4" t="s">
        <v>200</v>
      </c>
      <c r="C25" s="52">
        <v>19.0</v>
      </c>
      <c r="D25" s="4" t="s">
        <v>23</v>
      </c>
    </row>
    <row r="26">
      <c r="A26" s="52">
        <v>20.0</v>
      </c>
      <c r="B26" s="4" t="s">
        <v>201</v>
      </c>
      <c r="C26" s="52">
        <v>20.0</v>
      </c>
      <c r="D26" s="4" t="s">
        <v>23</v>
      </c>
    </row>
    <row r="27">
      <c r="A27" s="52">
        <v>21.0</v>
      </c>
      <c r="B27" s="4" t="s">
        <v>202</v>
      </c>
      <c r="C27" s="52">
        <v>21.0</v>
      </c>
      <c r="D27" s="4" t="s">
        <v>23</v>
      </c>
      <c r="E27" s="4"/>
    </row>
    <row r="28">
      <c r="A28" s="52">
        <v>22.0</v>
      </c>
      <c r="B28" s="4" t="s">
        <v>203</v>
      </c>
      <c r="C28" s="52">
        <v>22.0</v>
      </c>
      <c r="D28" s="4" t="s">
        <v>23</v>
      </c>
    </row>
    <row r="29">
      <c r="A29" s="52">
        <v>23.0</v>
      </c>
      <c r="B29" s="4" t="s">
        <v>204</v>
      </c>
      <c r="C29" s="52">
        <v>23.0</v>
      </c>
      <c r="D29" s="4" t="s">
        <v>23</v>
      </c>
    </row>
    <row r="30">
      <c r="A30" s="52">
        <v>24.0</v>
      </c>
      <c r="B30" s="4" t="s">
        <v>205</v>
      </c>
      <c r="C30" s="52">
        <v>24.0</v>
      </c>
      <c r="D30" s="4" t="s">
        <v>23</v>
      </c>
    </row>
    <row r="31">
      <c r="A31" s="52">
        <v>25.0</v>
      </c>
      <c r="B31" s="4" t="s">
        <v>206</v>
      </c>
      <c r="C31" s="52">
        <v>25.0</v>
      </c>
      <c r="D31" s="4" t="s">
        <v>23</v>
      </c>
    </row>
    <row r="32">
      <c r="A32" s="52">
        <v>26.0</v>
      </c>
      <c r="B32" s="4" t="s">
        <v>207</v>
      </c>
      <c r="C32" s="52">
        <v>26.0</v>
      </c>
      <c r="D32" s="4" t="s">
        <v>23</v>
      </c>
    </row>
    <row r="33">
      <c r="A33" s="52">
        <v>27.0</v>
      </c>
      <c r="B33" s="4" t="s">
        <v>208</v>
      </c>
      <c r="C33" s="52">
        <v>27.0</v>
      </c>
      <c r="D33" s="4" t="s">
        <v>23</v>
      </c>
    </row>
    <row r="34">
      <c r="A34" s="52">
        <v>28.0</v>
      </c>
      <c r="B34" s="4" t="s">
        <v>209</v>
      </c>
      <c r="C34" s="52">
        <v>28.0</v>
      </c>
      <c r="D34" s="4" t="s">
        <v>23</v>
      </c>
    </row>
    <row r="35">
      <c r="A35" s="52">
        <v>29.0</v>
      </c>
      <c r="B35" s="4" t="s">
        <v>210</v>
      </c>
      <c r="C35" s="52">
        <v>29.0</v>
      </c>
      <c r="D35" s="4" t="s">
        <v>23</v>
      </c>
    </row>
    <row r="36">
      <c r="A36" s="52">
        <v>30.0</v>
      </c>
      <c r="B36" s="4" t="s">
        <v>211</v>
      </c>
      <c r="C36" s="52">
        <v>30.0</v>
      </c>
      <c r="D36" s="4" t="s">
        <v>23</v>
      </c>
    </row>
    <row r="37">
      <c r="A37" s="52">
        <v>31.0</v>
      </c>
      <c r="B37" s="4" t="s">
        <v>212</v>
      </c>
      <c r="C37" s="52">
        <v>31.0</v>
      </c>
      <c r="D37" s="4" t="s">
        <v>23</v>
      </c>
    </row>
    <row r="38">
      <c r="A38" s="53">
        <v>101.0</v>
      </c>
      <c r="B38" s="54" t="s">
        <v>213</v>
      </c>
      <c r="C38" s="53">
        <v>101.0</v>
      </c>
      <c r="D38" s="54" t="s">
        <v>19</v>
      </c>
    </row>
    <row r="39">
      <c r="A39" s="53">
        <v>102.0</v>
      </c>
      <c r="B39" s="54" t="s">
        <v>214</v>
      </c>
      <c r="C39" s="53">
        <v>102.0</v>
      </c>
      <c r="D39" s="54" t="s">
        <v>19</v>
      </c>
    </row>
    <row r="40">
      <c r="A40" s="53">
        <v>103.0</v>
      </c>
      <c r="B40" s="54" t="s">
        <v>215</v>
      </c>
      <c r="C40" s="53">
        <v>103.0</v>
      </c>
      <c r="D40" s="54" t="s">
        <v>19</v>
      </c>
    </row>
    <row r="41">
      <c r="A41" s="53">
        <v>104.0</v>
      </c>
      <c r="B41" s="54" t="s">
        <v>216</v>
      </c>
      <c r="C41" s="53">
        <v>104.0</v>
      </c>
      <c r="D41" s="54" t="s">
        <v>19</v>
      </c>
    </row>
    <row r="42">
      <c r="A42" s="53">
        <v>105.0</v>
      </c>
      <c r="B42" s="54" t="s">
        <v>217</v>
      </c>
      <c r="C42" s="53">
        <v>105.0</v>
      </c>
      <c r="D42" s="54" t="s">
        <v>19</v>
      </c>
    </row>
    <row r="43">
      <c r="A43" s="53">
        <v>106.0</v>
      </c>
      <c r="B43" s="54" t="s">
        <v>218</v>
      </c>
      <c r="C43" s="53">
        <v>106.0</v>
      </c>
      <c r="D43" s="54" t="s">
        <v>19</v>
      </c>
    </row>
    <row r="44">
      <c r="A44" s="53">
        <v>107.0</v>
      </c>
      <c r="B44" s="54" t="s">
        <v>219</v>
      </c>
      <c r="C44" s="53">
        <v>107.0</v>
      </c>
      <c r="D44" s="54" t="s">
        <v>19</v>
      </c>
    </row>
    <row r="45">
      <c r="A45" s="53">
        <v>108.0</v>
      </c>
      <c r="B45" s="54" t="s">
        <v>220</v>
      </c>
      <c r="C45" s="53">
        <v>108.0</v>
      </c>
      <c r="D45" s="54" t="s">
        <v>19</v>
      </c>
    </row>
    <row r="46">
      <c r="A46" s="53">
        <v>109.0</v>
      </c>
      <c r="B46" s="54" t="s">
        <v>221</v>
      </c>
      <c r="C46" s="53">
        <v>109.0</v>
      </c>
      <c r="D46" s="54" t="s">
        <v>19</v>
      </c>
    </row>
    <row r="47">
      <c r="A47" s="53">
        <v>110.0</v>
      </c>
      <c r="B47" s="54" t="s">
        <v>222</v>
      </c>
      <c r="C47" s="53">
        <v>110.0</v>
      </c>
      <c r="D47" s="54" t="s">
        <v>19</v>
      </c>
    </row>
    <row r="48">
      <c r="A48" s="53">
        <v>111.0</v>
      </c>
      <c r="B48" s="54" t="s">
        <v>223</v>
      </c>
      <c r="C48" s="53">
        <v>111.0</v>
      </c>
      <c r="D48" s="54" t="s">
        <v>19</v>
      </c>
    </row>
    <row r="49">
      <c r="A49" s="53">
        <v>112.0</v>
      </c>
      <c r="B49" s="54" t="s">
        <v>224</v>
      </c>
      <c r="C49" s="53">
        <v>112.0</v>
      </c>
      <c r="D49" s="54" t="s">
        <v>19</v>
      </c>
    </row>
    <row r="50">
      <c r="A50" s="53">
        <v>113.0</v>
      </c>
      <c r="B50" s="54" t="s">
        <v>225</v>
      </c>
      <c r="C50" s="53">
        <v>113.0</v>
      </c>
      <c r="D50" s="54" t="s">
        <v>19</v>
      </c>
    </row>
    <row r="51">
      <c r="A51" s="53">
        <v>114.0</v>
      </c>
      <c r="B51" s="54" t="s">
        <v>226</v>
      </c>
      <c r="C51" s="53">
        <v>114.0</v>
      </c>
      <c r="D51" s="54" t="s">
        <v>19</v>
      </c>
    </row>
    <row r="52">
      <c r="A52" s="53">
        <v>115.0</v>
      </c>
      <c r="B52" s="54" t="s">
        <v>227</v>
      </c>
      <c r="C52" s="53">
        <v>115.0</v>
      </c>
      <c r="D52" s="54" t="s">
        <v>19</v>
      </c>
    </row>
    <row r="53">
      <c r="A53" s="53">
        <v>116.0</v>
      </c>
      <c r="B53" s="54" t="s">
        <v>228</v>
      </c>
      <c r="C53" s="53">
        <v>116.0</v>
      </c>
      <c r="D53" s="54" t="s">
        <v>19</v>
      </c>
    </row>
    <row r="54">
      <c r="A54" s="53">
        <v>117.0</v>
      </c>
      <c r="B54" s="54" t="s">
        <v>229</v>
      </c>
      <c r="C54" s="53">
        <v>117.0</v>
      </c>
      <c r="D54" s="54" t="s">
        <v>19</v>
      </c>
    </row>
    <row r="55">
      <c r="A55" s="53">
        <v>118.0</v>
      </c>
      <c r="B55" s="54" t="s">
        <v>230</v>
      </c>
      <c r="C55" s="53">
        <v>118.0</v>
      </c>
      <c r="D55" s="54" t="s">
        <v>19</v>
      </c>
    </row>
    <row r="56">
      <c r="A56" s="53">
        <v>119.0</v>
      </c>
      <c r="B56" s="54" t="s">
        <v>231</v>
      </c>
      <c r="C56" s="53">
        <v>119.0</v>
      </c>
      <c r="D56" s="54" t="s">
        <v>19</v>
      </c>
    </row>
    <row r="57">
      <c r="A57" s="53">
        <v>120.0</v>
      </c>
      <c r="B57" s="54" t="s">
        <v>232</v>
      </c>
      <c r="C57" s="53">
        <v>120.0</v>
      </c>
      <c r="D57" s="54" t="s">
        <v>19</v>
      </c>
    </row>
    <row r="58">
      <c r="A58" s="53">
        <v>121.0</v>
      </c>
      <c r="B58" s="54" t="s">
        <v>233</v>
      </c>
      <c r="C58" s="53">
        <v>121.0</v>
      </c>
      <c r="D58" s="54" t="s">
        <v>19</v>
      </c>
    </row>
    <row r="59">
      <c r="A59" s="55">
        <v>201.0</v>
      </c>
      <c r="B59" s="54" t="s">
        <v>100</v>
      </c>
      <c r="C59" s="55">
        <v>201.0</v>
      </c>
      <c r="D59" s="54" t="s">
        <v>79</v>
      </c>
    </row>
    <row r="60">
      <c r="A60" s="55">
        <v>202.0</v>
      </c>
      <c r="B60" s="54" t="s">
        <v>167</v>
      </c>
      <c r="C60" s="55">
        <v>202.0</v>
      </c>
      <c r="D60" s="54" t="s">
        <v>79</v>
      </c>
    </row>
    <row r="61">
      <c r="A61" s="55">
        <v>203.0</v>
      </c>
      <c r="B61" s="54" t="s">
        <v>105</v>
      </c>
      <c r="C61" s="55">
        <v>203.0</v>
      </c>
      <c r="D61" s="54" t="s">
        <v>79</v>
      </c>
    </row>
    <row r="62">
      <c r="A62" s="55">
        <v>204.0</v>
      </c>
      <c r="B62" s="54" t="s">
        <v>121</v>
      </c>
      <c r="C62" s="55">
        <v>204.0</v>
      </c>
      <c r="D62" s="54" t="s">
        <v>79</v>
      </c>
    </row>
    <row r="63">
      <c r="A63" s="55">
        <v>205.0</v>
      </c>
      <c r="B63" s="54" t="s">
        <v>234</v>
      </c>
      <c r="C63" s="55">
        <v>205.0</v>
      </c>
      <c r="D63" s="54" t="s">
        <v>79</v>
      </c>
    </row>
    <row r="64">
      <c r="A64" s="55">
        <v>206.0</v>
      </c>
      <c r="B64" s="54" t="s">
        <v>155</v>
      </c>
      <c r="C64" s="55">
        <v>206.0</v>
      </c>
      <c r="D64" s="54" t="s">
        <v>79</v>
      </c>
    </row>
    <row r="65">
      <c r="A65" s="55">
        <v>250.0</v>
      </c>
      <c r="B65" s="54" t="s">
        <v>101</v>
      </c>
      <c r="C65" s="55">
        <v>250.0</v>
      </c>
      <c r="D65" s="54" t="s">
        <v>79</v>
      </c>
    </row>
    <row r="66">
      <c r="A66" s="55">
        <v>251.0</v>
      </c>
      <c r="B66" s="54" t="s">
        <v>91</v>
      </c>
      <c r="C66" s="55">
        <v>251.0</v>
      </c>
      <c r="D66" s="54" t="s">
        <v>79</v>
      </c>
    </row>
    <row r="67">
      <c r="A67" s="55">
        <v>252.0</v>
      </c>
      <c r="B67" s="54" t="s">
        <v>164</v>
      </c>
      <c r="C67" s="55">
        <v>252.0</v>
      </c>
      <c r="D67" s="54" t="s">
        <v>79</v>
      </c>
    </row>
    <row r="68">
      <c r="A68" s="55">
        <v>253.0</v>
      </c>
      <c r="B68" s="54" t="s">
        <v>235</v>
      </c>
      <c r="C68" s="55">
        <v>253.0</v>
      </c>
      <c r="D68" s="54" t="s">
        <v>79</v>
      </c>
    </row>
    <row r="69">
      <c r="A69" s="55">
        <v>254.0</v>
      </c>
      <c r="B69" s="54" t="s">
        <v>94</v>
      </c>
      <c r="C69" s="55">
        <v>254.0</v>
      </c>
      <c r="D69" s="54" t="s">
        <v>79</v>
      </c>
    </row>
    <row r="70">
      <c r="A70" s="55">
        <v>255.0</v>
      </c>
      <c r="B70" s="54" t="s">
        <v>177</v>
      </c>
      <c r="C70" s="55">
        <v>255.0</v>
      </c>
      <c r="D70" s="54" t="s">
        <v>79</v>
      </c>
    </row>
    <row r="71">
      <c r="A71" s="55">
        <v>256.0</v>
      </c>
      <c r="B71" s="54" t="s">
        <v>166</v>
      </c>
      <c r="C71" s="55">
        <v>256.0</v>
      </c>
      <c r="D71" s="54" t="s">
        <v>79</v>
      </c>
    </row>
    <row r="72">
      <c r="A72" s="55">
        <v>257.0</v>
      </c>
      <c r="B72" s="54" t="s">
        <v>141</v>
      </c>
      <c r="C72" s="55">
        <v>257.0</v>
      </c>
      <c r="D72" s="54" t="s">
        <v>79</v>
      </c>
    </row>
    <row r="73">
      <c r="A73" s="55">
        <v>258.0</v>
      </c>
      <c r="B73" s="54" t="s">
        <v>175</v>
      </c>
      <c r="C73" s="55">
        <v>258.0</v>
      </c>
      <c r="D73" s="54" t="s">
        <v>79</v>
      </c>
    </row>
    <row r="74">
      <c r="A74" s="55">
        <v>259.0</v>
      </c>
      <c r="B74" s="54" t="s">
        <v>173</v>
      </c>
      <c r="C74" s="55">
        <v>259.0</v>
      </c>
      <c r="D74" s="54" t="s">
        <v>79</v>
      </c>
    </row>
    <row r="75">
      <c r="A75" s="55">
        <v>260.0</v>
      </c>
      <c r="B75" s="54" t="s">
        <v>131</v>
      </c>
      <c r="C75" s="55">
        <v>260.0</v>
      </c>
      <c r="D75" s="54" t="s">
        <v>79</v>
      </c>
    </row>
    <row r="76">
      <c r="A76" s="55">
        <v>261.0</v>
      </c>
      <c r="B76" s="54" t="s">
        <v>137</v>
      </c>
      <c r="C76" s="55">
        <v>261.0</v>
      </c>
      <c r="D76" s="54" t="s">
        <v>79</v>
      </c>
    </row>
    <row r="77">
      <c r="A77" s="55">
        <v>262.0</v>
      </c>
      <c r="B77" s="54" t="s">
        <v>160</v>
      </c>
      <c r="C77" s="55">
        <v>262.0</v>
      </c>
      <c r="D77" s="54" t="s">
        <v>79</v>
      </c>
    </row>
    <row r="78">
      <c r="A78" s="55">
        <v>263.0</v>
      </c>
      <c r="B78" s="54" t="s">
        <v>236</v>
      </c>
      <c r="C78" s="55">
        <v>263.0</v>
      </c>
      <c r="D78" s="54" t="s">
        <v>79</v>
      </c>
    </row>
    <row r="79">
      <c r="A79" s="55">
        <v>264.0</v>
      </c>
      <c r="B79" s="54" t="s">
        <v>125</v>
      </c>
      <c r="C79" s="55">
        <v>264.0</v>
      </c>
      <c r="D79" s="54" t="s">
        <v>79</v>
      </c>
    </row>
    <row r="80">
      <c r="A80" s="55">
        <v>265.0</v>
      </c>
      <c r="B80" s="54" t="s">
        <v>133</v>
      </c>
      <c r="C80" s="55">
        <v>265.0</v>
      </c>
      <c r="D80" s="54" t="s">
        <v>79</v>
      </c>
    </row>
    <row r="81">
      <c r="A81" s="55">
        <v>266.0</v>
      </c>
      <c r="B81" s="54" t="s">
        <v>106</v>
      </c>
      <c r="C81" s="55">
        <v>266.0</v>
      </c>
      <c r="D81" s="54" t="s">
        <v>79</v>
      </c>
    </row>
    <row r="82">
      <c r="A82" s="55">
        <v>267.0</v>
      </c>
      <c r="B82" s="54" t="s">
        <v>110</v>
      </c>
      <c r="C82" s="55">
        <v>267.0</v>
      </c>
      <c r="D82" s="54" t="s">
        <v>79</v>
      </c>
    </row>
    <row r="83">
      <c r="A83" s="55">
        <v>268.0</v>
      </c>
      <c r="B83" s="54" t="s">
        <v>95</v>
      </c>
      <c r="C83" s="55">
        <v>268.0</v>
      </c>
      <c r="D83" s="54" t="s">
        <v>79</v>
      </c>
    </row>
    <row r="84">
      <c r="A84" s="55">
        <v>269.0</v>
      </c>
      <c r="B84" s="54" t="s">
        <v>162</v>
      </c>
      <c r="C84" s="55">
        <v>269.0</v>
      </c>
      <c r="D84" s="54" t="s">
        <v>79</v>
      </c>
    </row>
    <row r="85">
      <c r="A85" s="55">
        <v>270.0</v>
      </c>
      <c r="B85" s="54" t="s">
        <v>237</v>
      </c>
      <c r="C85" s="55">
        <v>270.0</v>
      </c>
      <c r="D85" s="54" t="s">
        <v>79</v>
      </c>
    </row>
    <row r="86">
      <c r="A86" s="55">
        <v>271.0</v>
      </c>
      <c r="B86" s="54" t="s">
        <v>90</v>
      </c>
      <c r="C86" s="55">
        <v>271.0</v>
      </c>
      <c r="D86" s="54" t="s">
        <v>79</v>
      </c>
    </row>
    <row r="87">
      <c r="A87" s="55">
        <v>272.0</v>
      </c>
      <c r="B87" s="54" t="s">
        <v>238</v>
      </c>
      <c r="C87" s="55">
        <v>272.0</v>
      </c>
      <c r="D87" s="54" t="s">
        <v>79</v>
      </c>
    </row>
    <row r="88">
      <c r="A88" s="55">
        <v>273.0</v>
      </c>
      <c r="B88" s="54" t="s">
        <v>239</v>
      </c>
      <c r="C88" s="55">
        <v>273.0</v>
      </c>
      <c r="D88" s="54" t="s">
        <v>79</v>
      </c>
    </row>
    <row r="89">
      <c r="A89" s="55">
        <v>274.0</v>
      </c>
      <c r="B89" s="54" t="s">
        <v>240</v>
      </c>
      <c r="C89" s="55">
        <v>274.0</v>
      </c>
      <c r="D89" s="54" t="s">
        <v>79</v>
      </c>
    </row>
    <row r="90">
      <c r="A90" s="55">
        <v>275.0</v>
      </c>
      <c r="B90" s="54" t="s">
        <v>145</v>
      </c>
      <c r="C90" s="55">
        <v>275.0</v>
      </c>
      <c r="D90" s="54" t="s">
        <v>79</v>
      </c>
    </row>
    <row r="91">
      <c r="A91" s="55">
        <v>276.0</v>
      </c>
      <c r="B91" s="54" t="s">
        <v>241</v>
      </c>
      <c r="C91" s="55">
        <v>276.0</v>
      </c>
      <c r="D91" s="54" t="s">
        <v>79</v>
      </c>
    </row>
    <row r="92">
      <c r="A92" s="55">
        <v>277.0</v>
      </c>
      <c r="B92" s="54" t="s">
        <v>149</v>
      </c>
      <c r="C92" s="55">
        <v>277.0</v>
      </c>
      <c r="D92" s="54" t="s">
        <v>79</v>
      </c>
    </row>
    <row r="93">
      <c r="A93" s="55">
        <v>278.0</v>
      </c>
      <c r="B93" s="54" t="s">
        <v>87</v>
      </c>
      <c r="C93" s="55">
        <v>278.0</v>
      </c>
      <c r="D93" s="54" t="s">
        <v>79</v>
      </c>
    </row>
    <row r="94">
      <c r="A94" s="55">
        <v>279.0</v>
      </c>
      <c r="B94" s="54" t="s">
        <v>117</v>
      </c>
      <c r="C94" s="55">
        <v>279.0</v>
      </c>
      <c r="D94" s="54" t="s">
        <v>79</v>
      </c>
    </row>
    <row r="95">
      <c r="A95" s="55">
        <v>280.0</v>
      </c>
      <c r="B95" s="54" t="s">
        <v>143</v>
      </c>
      <c r="C95" s="55">
        <v>280.0</v>
      </c>
      <c r="D95" s="54" t="s">
        <v>79</v>
      </c>
    </row>
    <row r="96">
      <c r="A96" s="55">
        <v>281.0</v>
      </c>
      <c r="B96" s="54" t="s">
        <v>169</v>
      </c>
      <c r="C96" s="55">
        <v>281.0</v>
      </c>
      <c r="D96" s="54" t="s">
        <v>79</v>
      </c>
    </row>
    <row r="97">
      <c r="A97" s="55">
        <v>282.0</v>
      </c>
      <c r="B97" s="54" t="s">
        <v>242</v>
      </c>
      <c r="C97" s="55">
        <v>282.0</v>
      </c>
      <c r="D97" s="54" t="s">
        <v>79</v>
      </c>
    </row>
    <row r="98">
      <c r="A98" s="55">
        <v>283.0</v>
      </c>
      <c r="B98" s="54" t="s">
        <v>111</v>
      </c>
      <c r="C98" s="55">
        <v>283.0</v>
      </c>
      <c r="D98" s="54" t="s">
        <v>79</v>
      </c>
    </row>
    <row r="99">
      <c r="A99" s="55">
        <v>284.0</v>
      </c>
      <c r="B99" s="54" t="s">
        <v>153</v>
      </c>
      <c r="C99" s="55">
        <v>284.0</v>
      </c>
      <c r="D99" s="54" t="s">
        <v>79</v>
      </c>
    </row>
    <row r="100">
      <c r="A100" s="55">
        <v>285.0</v>
      </c>
      <c r="B100" s="54" t="s">
        <v>151</v>
      </c>
      <c r="C100" s="55">
        <v>285.0</v>
      </c>
      <c r="D100" s="54" t="s">
        <v>79</v>
      </c>
    </row>
    <row r="101">
      <c r="A101" s="55">
        <v>286.0</v>
      </c>
      <c r="B101" s="54" t="s">
        <v>123</v>
      </c>
      <c r="C101" s="55">
        <v>286.0</v>
      </c>
      <c r="D101" s="54" t="s">
        <v>79</v>
      </c>
    </row>
    <row r="102">
      <c r="A102" s="55">
        <v>287.0</v>
      </c>
      <c r="B102" s="54" t="s">
        <v>93</v>
      </c>
      <c r="C102" s="55">
        <v>287.0</v>
      </c>
      <c r="D102" s="54" t="s">
        <v>79</v>
      </c>
    </row>
    <row r="103">
      <c r="A103" s="55">
        <v>288.0</v>
      </c>
      <c r="B103" s="54" t="s">
        <v>89</v>
      </c>
      <c r="C103" s="55">
        <v>288.0</v>
      </c>
      <c r="D103" s="54" t="s">
        <v>79</v>
      </c>
    </row>
    <row r="104">
      <c r="A104" s="55">
        <v>289.0</v>
      </c>
      <c r="B104" s="54" t="s">
        <v>102</v>
      </c>
      <c r="C104" s="55">
        <v>289.0</v>
      </c>
      <c r="D104" s="54" t="s">
        <v>79</v>
      </c>
    </row>
    <row r="105">
      <c r="A105" s="55">
        <v>290.0</v>
      </c>
      <c r="B105" s="54" t="s">
        <v>96</v>
      </c>
      <c r="C105" s="55">
        <v>290.0</v>
      </c>
      <c r="D105" s="54" t="s">
        <v>79</v>
      </c>
    </row>
    <row r="106">
      <c r="A106" s="55">
        <v>291.0</v>
      </c>
      <c r="B106" s="54" t="s">
        <v>108</v>
      </c>
      <c r="C106" s="55">
        <v>291.0</v>
      </c>
      <c r="D106" s="54" t="s">
        <v>79</v>
      </c>
    </row>
    <row r="107">
      <c r="A107" s="55">
        <v>292.0</v>
      </c>
      <c r="B107" s="54" t="s">
        <v>86</v>
      </c>
      <c r="C107" s="55">
        <v>292.0</v>
      </c>
      <c r="D107" s="54" t="s">
        <v>79</v>
      </c>
    </row>
    <row r="108">
      <c r="A108" s="55">
        <v>293.0</v>
      </c>
      <c r="B108" s="54" t="s">
        <v>109</v>
      </c>
      <c r="C108" s="55">
        <v>293.0</v>
      </c>
      <c r="D108" s="54" t="s">
        <v>79</v>
      </c>
    </row>
    <row r="109">
      <c r="A109" s="55">
        <v>294.0</v>
      </c>
      <c r="B109" s="54" t="s">
        <v>158</v>
      </c>
      <c r="C109" s="55">
        <v>294.0</v>
      </c>
      <c r="D109" s="54" t="s">
        <v>79</v>
      </c>
    </row>
    <row r="110">
      <c r="A110" s="55">
        <v>295.0</v>
      </c>
      <c r="B110" s="54" t="s">
        <v>113</v>
      </c>
      <c r="C110" s="55">
        <v>295.0</v>
      </c>
      <c r="D110" s="54" t="s">
        <v>79</v>
      </c>
    </row>
    <row r="111">
      <c r="A111" s="55">
        <v>296.0</v>
      </c>
      <c r="B111" s="54" t="s">
        <v>114</v>
      </c>
      <c r="C111" s="55">
        <v>296.0</v>
      </c>
      <c r="D111" s="54" t="s">
        <v>79</v>
      </c>
    </row>
    <row r="112">
      <c r="A112" s="55">
        <v>297.0</v>
      </c>
      <c r="B112" s="54" t="s">
        <v>119</v>
      </c>
      <c r="C112" s="55">
        <v>297.0</v>
      </c>
      <c r="D112" s="54" t="s">
        <v>79</v>
      </c>
    </row>
    <row r="113">
      <c r="A113" s="55">
        <v>298.0</v>
      </c>
      <c r="B113" s="54" t="s">
        <v>157</v>
      </c>
      <c r="C113" s="55">
        <v>298.0</v>
      </c>
      <c r="D113" s="54" t="s">
        <v>79</v>
      </c>
    </row>
    <row r="114">
      <c r="A114" s="55">
        <v>299.0</v>
      </c>
      <c r="B114" s="54" t="s">
        <v>135</v>
      </c>
      <c r="C114" s="55">
        <v>299.0</v>
      </c>
      <c r="D114" s="54" t="s">
        <v>79</v>
      </c>
    </row>
    <row r="115">
      <c r="A115" s="55">
        <v>301.0</v>
      </c>
      <c r="B115" s="54" t="s">
        <v>243</v>
      </c>
      <c r="C115" s="55">
        <v>301.0</v>
      </c>
      <c r="D115" s="54" t="s">
        <v>18</v>
      </c>
    </row>
    <row r="116">
      <c r="A116" s="55">
        <v>302.0</v>
      </c>
      <c r="B116" s="54" t="s">
        <v>244</v>
      </c>
      <c r="C116" s="55">
        <v>302.0</v>
      </c>
      <c r="D116" s="54" t="s">
        <v>18</v>
      </c>
    </row>
    <row r="117">
      <c r="A117" s="55">
        <v>303.0</v>
      </c>
      <c r="B117" s="54" t="s">
        <v>245</v>
      </c>
      <c r="C117" s="55">
        <v>303.0</v>
      </c>
      <c r="D117" s="54" t="s">
        <v>18</v>
      </c>
    </row>
    <row r="118">
      <c r="A118" s="55">
        <v>304.0</v>
      </c>
      <c r="B118" s="54" t="s">
        <v>246</v>
      </c>
      <c r="C118" s="55">
        <v>304.0</v>
      </c>
      <c r="D118" s="54" t="s">
        <v>18</v>
      </c>
    </row>
    <row r="119">
      <c r="A119" s="55">
        <v>305.0</v>
      </c>
      <c r="B119" s="54" t="s">
        <v>247</v>
      </c>
      <c r="C119" s="55">
        <v>305.0</v>
      </c>
      <c r="D119" s="54" t="s">
        <v>18</v>
      </c>
    </row>
    <row r="120">
      <c r="A120" s="55">
        <v>306.0</v>
      </c>
      <c r="B120" s="54" t="s">
        <v>248</v>
      </c>
      <c r="C120" s="55">
        <v>306.0</v>
      </c>
      <c r="D120" s="54" t="s">
        <v>18</v>
      </c>
    </row>
    <row r="121">
      <c r="A121" s="55">
        <v>307.0</v>
      </c>
      <c r="B121" s="54" t="s">
        <v>249</v>
      </c>
      <c r="C121" s="55">
        <v>307.0</v>
      </c>
      <c r="D121" s="54" t="s">
        <v>18</v>
      </c>
    </row>
    <row r="122">
      <c r="A122" s="55">
        <v>308.0</v>
      </c>
      <c r="B122" s="54" t="s">
        <v>250</v>
      </c>
      <c r="C122" s="55">
        <v>308.0</v>
      </c>
      <c r="D122" s="54" t="s">
        <v>18</v>
      </c>
    </row>
    <row r="123">
      <c r="A123" s="55">
        <v>309.0</v>
      </c>
      <c r="B123" s="54" t="s">
        <v>251</v>
      </c>
      <c r="C123" s="55">
        <v>309.0</v>
      </c>
      <c r="D123" s="54" t="s">
        <v>18</v>
      </c>
    </row>
    <row r="124">
      <c r="A124" s="55">
        <v>310.0</v>
      </c>
      <c r="B124" s="54" t="s">
        <v>252</v>
      </c>
      <c r="C124" s="55">
        <v>310.0</v>
      </c>
      <c r="D124" s="54" t="s">
        <v>18</v>
      </c>
    </row>
    <row r="125">
      <c r="A125" s="55">
        <v>311.0</v>
      </c>
      <c r="B125" s="54" t="s">
        <v>253</v>
      </c>
      <c r="C125" s="55">
        <v>311.0</v>
      </c>
      <c r="D125" s="54" t="s">
        <v>18</v>
      </c>
    </row>
    <row r="126">
      <c r="A126" s="55">
        <v>312.0</v>
      </c>
      <c r="B126" s="54" t="s">
        <v>254</v>
      </c>
      <c r="C126" s="55">
        <v>312.0</v>
      </c>
      <c r="D126" s="54" t="s">
        <v>18</v>
      </c>
    </row>
    <row r="127">
      <c r="A127" s="55">
        <v>313.0</v>
      </c>
      <c r="B127" s="54" t="s">
        <v>255</v>
      </c>
      <c r="C127" s="55">
        <v>313.0</v>
      </c>
      <c r="D127" s="54" t="s">
        <v>18</v>
      </c>
    </row>
    <row r="128">
      <c r="A128" s="55">
        <v>314.0</v>
      </c>
      <c r="B128" s="54" t="s">
        <v>256</v>
      </c>
      <c r="C128" s="55">
        <v>314.0</v>
      </c>
      <c r="D128" s="54" t="s">
        <v>18</v>
      </c>
    </row>
    <row r="129">
      <c r="A129" s="55">
        <v>315.0</v>
      </c>
      <c r="B129" s="54" t="s">
        <v>257</v>
      </c>
      <c r="C129" s="55">
        <v>315.0</v>
      </c>
      <c r="D129" s="54" t="s">
        <v>18</v>
      </c>
    </row>
    <row r="130">
      <c r="A130" s="55">
        <v>316.0</v>
      </c>
      <c r="B130" s="54" t="s">
        <v>258</v>
      </c>
      <c r="C130" s="55">
        <v>316.0</v>
      </c>
      <c r="D130" s="54" t="s">
        <v>18</v>
      </c>
    </row>
    <row r="131">
      <c r="A131" s="55">
        <v>317.0</v>
      </c>
      <c r="B131" s="54" t="s">
        <v>259</v>
      </c>
      <c r="C131" s="55">
        <v>317.0</v>
      </c>
      <c r="D131" s="54" t="s">
        <v>18</v>
      </c>
    </row>
    <row r="132">
      <c r="A132" s="55">
        <v>318.0</v>
      </c>
      <c r="B132" s="54" t="s">
        <v>260</v>
      </c>
      <c r="C132" s="55">
        <v>318.0</v>
      </c>
      <c r="D132" s="54" t="s">
        <v>18</v>
      </c>
    </row>
    <row r="133">
      <c r="A133" s="55">
        <v>319.0</v>
      </c>
      <c r="B133" s="54" t="s">
        <v>261</v>
      </c>
      <c r="C133" s="55">
        <v>319.0</v>
      </c>
      <c r="D133" s="54" t="s">
        <v>18</v>
      </c>
    </row>
    <row r="134">
      <c r="A134" s="55">
        <v>400.0</v>
      </c>
      <c r="B134" s="54" t="s">
        <v>262</v>
      </c>
      <c r="C134" s="55">
        <v>400.0</v>
      </c>
      <c r="D134" s="54" t="s">
        <v>21</v>
      </c>
    </row>
    <row r="135">
      <c r="A135" s="55">
        <v>401.0</v>
      </c>
      <c r="B135" s="54" t="s">
        <v>263</v>
      </c>
      <c r="C135" s="55">
        <v>401.0</v>
      </c>
      <c r="D135" s="54" t="s">
        <v>21</v>
      </c>
    </row>
    <row r="136">
      <c r="A136" s="55">
        <v>402.0</v>
      </c>
      <c r="B136" s="54" t="s">
        <v>264</v>
      </c>
      <c r="C136" s="55">
        <v>402.0</v>
      </c>
      <c r="D136" s="54" t="s">
        <v>21</v>
      </c>
    </row>
    <row r="137">
      <c r="A137" s="55">
        <v>403.0</v>
      </c>
      <c r="B137" s="54" t="s">
        <v>265</v>
      </c>
      <c r="C137" s="55">
        <v>403.0</v>
      </c>
      <c r="D137" s="54" t="s">
        <v>21</v>
      </c>
    </row>
    <row r="138">
      <c r="A138" s="55">
        <v>404.0</v>
      </c>
      <c r="B138" s="54" t="s">
        <v>266</v>
      </c>
      <c r="C138" s="55">
        <v>404.0</v>
      </c>
      <c r="D138" s="54" t="s">
        <v>21</v>
      </c>
    </row>
    <row r="139">
      <c r="A139" s="55">
        <v>405.0</v>
      </c>
      <c r="B139" s="54" t="s">
        <v>267</v>
      </c>
      <c r="C139" s="55">
        <v>405.0</v>
      </c>
      <c r="D139" s="54" t="s">
        <v>21</v>
      </c>
    </row>
    <row r="140">
      <c r="A140" s="55">
        <v>406.0</v>
      </c>
      <c r="B140" s="54" t="s">
        <v>268</v>
      </c>
      <c r="C140" s="55">
        <v>406.0</v>
      </c>
      <c r="D140" s="54" t="s">
        <v>21</v>
      </c>
    </row>
    <row r="141">
      <c r="A141" s="55">
        <v>407.0</v>
      </c>
      <c r="B141" s="54" t="s">
        <v>269</v>
      </c>
      <c r="C141" s="55">
        <v>407.0</v>
      </c>
      <c r="D141" s="54" t="s">
        <v>21</v>
      </c>
    </row>
    <row r="142">
      <c r="A142" s="55">
        <v>408.0</v>
      </c>
      <c r="B142" s="54" t="s">
        <v>270</v>
      </c>
      <c r="C142" s="55">
        <v>408.0</v>
      </c>
      <c r="D142" s="54" t="s">
        <v>21</v>
      </c>
    </row>
    <row r="143">
      <c r="A143" s="55">
        <v>409.0</v>
      </c>
      <c r="B143" s="54" t="s">
        <v>271</v>
      </c>
      <c r="C143" s="55">
        <v>409.0</v>
      </c>
      <c r="D143" s="54" t="s">
        <v>21</v>
      </c>
    </row>
    <row r="144">
      <c r="A144" s="55">
        <v>410.0</v>
      </c>
      <c r="B144" s="54" t="s">
        <v>272</v>
      </c>
      <c r="C144" s="55">
        <v>410.0</v>
      </c>
      <c r="D144" s="54" t="s">
        <v>21</v>
      </c>
    </row>
    <row r="145">
      <c r="A145" s="55">
        <v>411.0</v>
      </c>
      <c r="B145" s="54" t="s">
        <v>273</v>
      </c>
      <c r="C145" s="55">
        <v>411.0</v>
      </c>
      <c r="D145" s="54" t="s">
        <v>21</v>
      </c>
    </row>
    <row r="146">
      <c r="A146" s="55">
        <v>412.0</v>
      </c>
      <c r="B146" s="54" t="s">
        <v>274</v>
      </c>
      <c r="C146" s="55">
        <v>412.0</v>
      </c>
      <c r="D146" s="54" t="s">
        <v>21</v>
      </c>
    </row>
    <row r="147">
      <c r="A147" s="55">
        <v>413.0</v>
      </c>
      <c r="B147" s="54" t="s">
        <v>275</v>
      </c>
      <c r="C147" s="55">
        <v>413.0</v>
      </c>
      <c r="D147" s="54" t="s">
        <v>21</v>
      </c>
    </row>
    <row r="148">
      <c r="A148" s="55">
        <v>414.0</v>
      </c>
      <c r="B148" s="54" t="s">
        <v>276</v>
      </c>
      <c r="C148" s="55">
        <v>414.0</v>
      </c>
      <c r="D148" s="54" t="s">
        <v>21</v>
      </c>
    </row>
    <row r="149">
      <c r="A149" s="55">
        <v>415.0</v>
      </c>
      <c r="B149" s="54" t="s">
        <v>277</v>
      </c>
      <c r="C149" s="55">
        <v>415.0</v>
      </c>
      <c r="D149" s="54" t="s">
        <v>21</v>
      </c>
    </row>
    <row r="150">
      <c r="A150" s="55">
        <v>416.0</v>
      </c>
      <c r="B150" s="54" t="s">
        <v>278</v>
      </c>
      <c r="C150" s="55">
        <v>416.0</v>
      </c>
      <c r="D150" s="54" t="s">
        <v>21</v>
      </c>
    </row>
    <row r="151">
      <c r="A151" s="55">
        <v>417.0</v>
      </c>
      <c r="B151" s="54" t="s">
        <v>279</v>
      </c>
      <c r="C151" s="55">
        <v>417.0</v>
      </c>
      <c r="D151" s="54" t="s">
        <v>21</v>
      </c>
    </row>
    <row r="152">
      <c r="A152" s="55">
        <v>418.0</v>
      </c>
      <c r="B152" s="54" t="s">
        <v>280</v>
      </c>
      <c r="C152" s="55">
        <v>418.0</v>
      </c>
      <c r="D152" s="54" t="s">
        <v>21</v>
      </c>
    </row>
    <row r="153">
      <c r="A153" s="55">
        <v>419.0</v>
      </c>
      <c r="B153" s="54" t="s">
        <v>281</v>
      </c>
      <c r="C153" s="55">
        <v>419.0</v>
      </c>
      <c r="D153" s="54" t="s">
        <v>21</v>
      </c>
    </row>
    <row r="154">
      <c r="A154" s="55">
        <v>420.0</v>
      </c>
      <c r="B154" s="54" t="s">
        <v>282</v>
      </c>
      <c r="C154" s="55">
        <v>420.0</v>
      </c>
      <c r="D154" s="54" t="s">
        <v>21</v>
      </c>
    </row>
    <row r="155">
      <c r="A155" s="55">
        <v>421.0</v>
      </c>
      <c r="B155" s="54" t="s">
        <v>283</v>
      </c>
      <c r="C155" s="55">
        <v>421.0</v>
      </c>
      <c r="D155" s="54" t="s">
        <v>21</v>
      </c>
    </row>
    <row r="156">
      <c r="A156" s="55">
        <v>422.0</v>
      </c>
      <c r="B156" s="54" t="s">
        <v>284</v>
      </c>
      <c r="C156" s="55">
        <v>422.0</v>
      </c>
      <c r="D156" s="54" t="s">
        <v>21</v>
      </c>
    </row>
    <row r="157">
      <c r="A157" s="55">
        <v>423.0</v>
      </c>
      <c r="B157" s="54" t="s">
        <v>285</v>
      </c>
      <c r="C157" s="55">
        <v>423.0</v>
      </c>
      <c r="D157" s="54" t="s">
        <v>21</v>
      </c>
    </row>
    <row r="158">
      <c r="A158" s="55">
        <v>424.0</v>
      </c>
      <c r="B158" s="54" t="s">
        <v>286</v>
      </c>
      <c r="C158" s="55">
        <v>424.0</v>
      </c>
      <c r="D158" s="54" t="s">
        <v>21</v>
      </c>
    </row>
    <row r="159">
      <c r="A159" s="55">
        <v>425.0</v>
      </c>
      <c r="B159" s="54" t="s">
        <v>287</v>
      </c>
      <c r="C159" s="55">
        <v>425.0</v>
      </c>
      <c r="D159" s="54" t="s">
        <v>21</v>
      </c>
    </row>
    <row r="160">
      <c r="A160" s="55">
        <v>426.0</v>
      </c>
      <c r="B160" s="54" t="s">
        <v>288</v>
      </c>
      <c r="C160" s="55">
        <v>426.0</v>
      </c>
      <c r="D160" s="54" t="s">
        <v>21</v>
      </c>
    </row>
    <row r="161">
      <c r="A161" s="55">
        <v>427.0</v>
      </c>
      <c r="B161" s="54" t="s">
        <v>289</v>
      </c>
      <c r="C161" s="55">
        <v>427.0</v>
      </c>
      <c r="D161" s="54" t="s">
        <v>21</v>
      </c>
    </row>
    <row r="162">
      <c r="A162" s="55">
        <v>428.0</v>
      </c>
      <c r="B162" s="54" t="s">
        <v>290</v>
      </c>
      <c r="C162" s="55">
        <v>428.0</v>
      </c>
      <c r="D162" s="54" t="s">
        <v>21</v>
      </c>
    </row>
    <row r="163">
      <c r="A163" s="55">
        <v>429.0</v>
      </c>
      <c r="B163" s="54" t="s">
        <v>291</v>
      </c>
      <c r="C163" s="55">
        <v>429.0</v>
      </c>
      <c r="D163" s="54" t="s">
        <v>21</v>
      </c>
    </row>
    <row r="164">
      <c r="A164" s="55">
        <v>430.0</v>
      </c>
      <c r="B164" s="54" t="s">
        <v>292</v>
      </c>
      <c r="C164" s="55">
        <v>430.0</v>
      </c>
      <c r="D164" s="54" t="s">
        <v>21</v>
      </c>
    </row>
    <row r="165">
      <c r="A165" s="55">
        <v>431.0</v>
      </c>
      <c r="B165" s="54" t="s">
        <v>293</v>
      </c>
      <c r="C165" s="55">
        <v>431.0</v>
      </c>
      <c r="D165" s="54" t="s">
        <v>21</v>
      </c>
    </row>
    <row r="166">
      <c r="A166" s="55">
        <v>432.0</v>
      </c>
      <c r="B166" s="54" t="s">
        <v>294</v>
      </c>
      <c r="C166" s="55">
        <v>432.0</v>
      </c>
      <c r="D166" s="54" t="s">
        <v>21</v>
      </c>
    </row>
    <row r="167">
      <c r="A167" s="55">
        <v>433.0</v>
      </c>
      <c r="B167" s="54" t="s">
        <v>295</v>
      </c>
      <c r="C167" s="55">
        <v>433.0</v>
      </c>
      <c r="D167" s="54" t="s">
        <v>21</v>
      </c>
    </row>
    <row r="168">
      <c r="A168" s="55">
        <v>434.0</v>
      </c>
      <c r="B168" s="54" t="s">
        <v>296</v>
      </c>
      <c r="C168" s="55">
        <v>434.0</v>
      </c>
      <c r="D168" s="54" t="s">
        <v>21</v>
      </c>
    </row>
    <row r="169">
      <c r="A169" s="55">
        <v>435.0</v>
      </c>
      <c r="B169" s="54" t="s">
        <v>297</v>
      </c>
      <c r="C169" s="55">
        <v>435.0</v>
      </c>
      <c r="D169" s="54" t="s">
        <v>21</v>
      </c>
    </row>
    <row r="170">
      <c r="A170" s="55">
        <v>436.0</v>
      </c>
      <c r="B170" s="54" t="s">
        <v>298</v>
      </c>
      <c r="C170" s="55">
        <v>436.0</v>
      </c>
      <c r="D170" s="54" t="s">
        <v>21</v>
      </c>
    </row>
    <row r="171">
      <c r="A171" s="55">
        <v>437.0</v>
      </c>
      <c r="B171" s="54" t="s">
        <v>299</v>
      </c>
      <c r="C171" s="55">
        <v>437.0</v>
      </c>
      <c r="D171" s="54" t="s">
        <v>21</v>
      </c>
    </row>
    <row r="172">
      <c r="A172" s="55">
        <v>438.0</v>
      </c>
      <c r="B172" s="54" t="s">
        <v>300</v>
      </c>
      <c r="C172" s="55">
        <v>438.0</v>
      </c>
      <c r="D172" s="54" t="s">
        <v>21</v>
      </c>
    </row>
    <row r="173">
      <c r="A173" s="55">
        <v>439.0</v>
      </c>
      <c r="B173" s="54" t="s">
        <v>301</v>
      </c>
      <c r="C173" s="55">
        <v>439.0</v>
      </c>
      <c r="D173" s="54" t="s">
        <v>21</v>
      </c>
    </row>
    <row r="174">
      <c r="A174" s="55">
        <v>440.0</v>
      </c>
      <c r="B174" s="54" t="s">
        <v>302</v>
      </c>
      <c r="C174" s="55">
        <v>440.0</v>
      </c>
      <c r="D174" s="54" t="s">
        <v>21</v>
      </c>
    </row>
    <row r="175">
      <c r="A175" s="55">
        <v>441.0</v>
      </c>
      <c r="B175" s="54" t="s">
        <v>303</v>
      </c>
      <c r="C175" s="55">
        <v>441.0</v>
      </c>
      <c r="D175" s="54" t="s">
        <v>21</v>
      </c>
    </row>
    <row r="176">
      <c r="A176" s="55">
        <v>442.0</v>
      </c>
      <c r="B176" s="54" t="s">
        <v>304</v>
      </c>
      <c r="C176" s="55">
        <v>442.0</v>
      </c>
      <c r="D176" s="54" t="s">
        <v>21</v>
      </c>
    </row>
    <row r="177">
      <c r="A177" s="55">
        <v>443.0</v>
      </c>
      <c r="B177" s="54" t="s">
        <v>305</v>
      </c>
      <c r="C177" s="55">
        <v>443.0</v>
      </c>
      <c r="D177" s="54" t="s">
        <v>21</v>
      </c>
    </row>
    <row r="178">
      <c r="A178" s="55">
        <v>444.0</v>
      </c>
      <c r="B178" s="54" t="s">
        <v>306</v>
      </c>
      <c r="C178" s="55">
        <v>444.0</v>
      </c>
      <c r="D178" s="54" t="s">
        <v>21</v>
      </c>
    </row>
    <row r="179">
      <c r="A179" s="55">
        <v>445.0</v>
      </c>
      <c r="B179" s="54" t="s">
        <v>307</v>
      </c>
      <c r="C179" s="55">
        <v>445.0</v>
      </c>
      <c r="D179" s="54" t="s">
        <v>21</v>
      </c>
    </row>
    <row r="180">
      <c r="A180" s="44">
        <v>446.0</v>
      </c>
      <c r="B180" s="56" t="s">
        <v>308</v>
      </c>
      <c r="C180" s="57">
        <v>446.0</v>
      </c>
      <c r="D180" s="54" t="s">
        <v>21</v>
      </c>
    </row>
    <row r="181">
      <c r="A181" s="57">
        <v>447.0</v>
      </c>
      <c r="B181" s="54" t="s">
        <v>309</v>
      </c>
      <c r="C181" s="57">
        <v>447.0</v>
      </c>
      <c r="D181" s="54" t="s">
        <v>21</v>
      </c>
    </row>
    <row r="182">
      <c r="A182" s="57">
        <v>448.0</v>
      </c>
      <c r="B182" s="54" t="s">
        <v>310</v>
      </c>
      <c r="C182" s="57">
        <v>448.0</v>
      </c>
      <c r="D182" s="54" t="s">
        <v>21</v>
      </c>
    </row>
    <row r="183">
      <c r="A183" s="57">
        <v>449.0</v>
      </c>
      <c r="B183" s="54" t="s">
        <v>311</v>
      </c>
      <c r="C183" s="57">
        <v>449.0</v>
      </c>
      <c r="D183" s="54" t="s">
        <v>21</v>
      </c>
    </row>
    <row r="184">
      <c r="A184" s="57">
        <v>450.0</v>
      </c>
      <c r="B184" s="54" t="s">
        <v>312</v>
      </c>
      <c r="C184" s="57">
        <v>450.0</v>
      </c>
      <c r="D184" s="54" t="s">
        <v>21</v>
      </c>
    </row>
    <row r="185">
      <c r="A185" s="57">
        <v>501.0</v>
      </c>
      <c r="B185" s="54" t="s">
        <v>313</v>
      </c>
      <c r="C185" s="57">
        <v>501.0</v>
      </c>
      <c r="D185" s="54" t="s">
        <v>24</v>
      </c>
    </row>
    <row r="186">
      <c r="A186" s="57">
        <v>502.0</v>
      </c>
      <c r="B186" s="54" t="s">
        <v>314</v>
      </c>
      <c r="C186" s="57">
        <v>502.0</v>
      </c>
      <c r="D186" s="54" t="s">
        <v>24</v>
      </c>
    </row>
    <row r="187">
      <c r="A187" s="57">
        <v>503.0</v>
      </c>
      <c r="B187" s="54" t="s">
        <v>315</v>
      </c>
      <c r="C187" s="57">
        <v>503.0</v>
      </c>
      <c r="D187" s="54" t="s">
        <v>24</v>
      </c>
    </row>
    <row r="188">
      <c r="A188" s="57">
        <v>504.0</v>
      </c>
      <c r="B188" s="54" t="s">
        <v>316</v>
      </c>
      <c r="C188" s="57">
        <v>504.0</v>
      </c>
      <c r="D188" s="54" t="s">
        <v>24</v>
      </c>
    </row>
    <row r="189">
      <c r="A189" s="57">
        <v>505.0</v>
      </c>
      <c r="B189" s="54" t="s">
        <v>317</v>
      </c>
      <c r="C189" s="57">
        <v>505.0</v>
      </c>
      <c r="D189" s="54" t="s">
        <v>24</v>
      </c>
    </row>
    <row r="190">
      <c r="A190" s="58">
        <v>506.0</v>
      </c>
      <c r="B190" s="54" t="s">
        <v>318</v>
      </c>
      <c r="C190" s="58">
        <v>506.0</v>
      </c>
      <c r="D190" s="54" t="s">
        <v>24</v>
      </c>
    </row>
    <row r="191">
      <c r="A191" s="58">
        <v>507.0</v>
      </c>
      <c r="B191" s="54" t="s">
        <v>319</v>
      </c>
      <c r="C191" s="58">
        <v>507.0</v>
      </c>
      <c r="D191" s="54" t="s">
        <v>24</v>
      </c>
    </row>
    <row r="192">
      <c r="A192" s="58">
        <v>508.0</v>
      </c>
      <c r="B192" s="54" t="s">
        <v>320</v>
      </c>
      <c r="C192" s="58">
        <v>508.0</v>
      </c>
      <c r="D192" s="54" t="s">
        <v>24</v>
      </c>
    </row>
    <row r="193">
      <c r="A193" s="57">
        <v>509.0</v>
      </c>
      <c r="B193" s="54" t="s">
        <v>321</v>
      </c>
      <c r="C193" s="57">
        <v>509.0</v>
      </c>
      <c r="D193" s="54" t="s">
        <v>24</v>
      </c>
    </row>
    <row r="194">
      <c r="A194" s="57">
        <v>510.0</v>
      </c>
      <c r="B194" s="54" t="s">
        <v>322</v>
      </c>
      <c r="C194" s="57">
        <v>510.0</v>
      </c>
      <c r="D194" s="54" t="s">
        <v>24</v>
      </c>
    </row>
    <row r="195">
      <c r="A195" s="58">
        <v>511.0</v>
      </c>
      <c r="B195" s="54" t="s">
        <v>323</v>
      </c>
      <c r="C195" s="58">
        <v>511.0</v>
      </c>
      <c r="D195" s="54" t="s">
        <v>24</v>
      </c>
    </row>
    <row r="196">
      <c r="A196" s="58">
        <v>512.0</v>
      </c>
      <c r="B196" s="54" t="s">
        <v>324</v>
      </c>
      <c r="C196" s="58">
        <v>512.0</v>
      </c>
      <c r="D196" s="54" t="s">
        <v>24</v>
      </c>
    </row>
    <row r="197">
      <c r="A197" s="58">
        <v>513.0</v>
      </c>
      <c r="B197" s="54" t="s">
        <v>325</v>
      </c>
      <c r="C197" s="58">
        <v>513.0</v>
      </c>
      <c r="D197" s="54" t="s">
        <v>24</v>
      </c>
    </row>
    <row r="198">
      <c r="A198" s="58">
        <v>514.0</v>
      </c>
      <c r="B198" s="54" t="s">
        <v>326</v>
      </c>
      <c r="C198" s="58">
        <v>514.0</v>
      </c>
      <c r="D198" s="54" t="s">
        <v>24</v>
      </c>
    </row>
    <row r="199">
      <c r="A199" s="58">
        <v>515.0</v>
      </c>
      <c r="B199" s="54" t="s">
        <v>327</v>
      </c>
      <c r="C199" s="58">
        <v>515.0</v>
      </c>
      <c r="D199" s="54" t="s">
        <v>24</v>
      </c>
    </row>
    <row r="200">
      <c r="A200" s="58">
        <v>516.0</v>
      </c>
      <c r="B200" s="54" t="s">
        <v>328</v>
      </c>
      <c r="C200" s="58">
        <v>516.0</v>
      </c>
      <c r="D200" s="54" t="s">
        <v>24</v>
      </c>
    </row>
    <row r="201">
      <c r="A201" s="58">
        <v>517.0</v>
      </c>
      <c r="B201" s="54" t="s">
        <v>329</v>
      </c>
      <c r="C201" s="58">
        <v>517.0</v>
      </c>
      <c r="D201" s="54" t="s">
        <v>24</v>
      </c>
    </row>
    <row r="202">
      <c r="A202" s="58">
        <v>518.0</v>
      </c>
      <c r="B202" s="54" t="s">
        <v>330</v>
      </c>
      <c r="C202" s="58">
        <v>518.0</v>
      </c>
      <c r="D202" s="54" t="s">
        <v>24</v>
      </c>
    </row>
    <row r="203">
      <c r="A203" s="58">
        <v>519.0</v>
      </c>
      <c r="B203" s="54" t="s">
        <v>331</v>
      </c>
      <c r="C203" s="58">
        <v>519.0</v>
      </c>
      <c r="D203" s="54" t="s">
        <v>24</v>
      </c>
    </row>
    <row r="204">
      <c r="A204" s="58">
        <v>520.0</v>
      </c>
      <c r="B204" s="54" t="s">
        <v>332</v>
      </c>
      <c r="C204" s="58">
        <v>520.0</v>
      </c>
      <c r="D204" s="54" t="s">
        <v>24</v>
      </c>
    </row>
    <row r="205">
      <c r="A205" s="58">
        <v>521.0</v>
      </c>
      <c r="B205" s="54" t="s">
        <v>333</v>
      </c>
      <c r="C205" s="58">
        <v>521.0</v>
      </c>
      <c r="D205" s="54" t="s">
        <v>24</v>
      </c>
    </row>
    <row r="206">
      <c r="A206" s="58">
        <v>522.0</v>
      </c>
      <c r="B206" s="54" t="s">
        <v>334</v>
      </c>
      <c r="C206" s="58">
        <v>522.0</v>
      </c>
      <c r="D206" s="54" t="s">
        <v>24</v>
      </c>
    </row>
    <row r="207">
      <c r="A207" s="58">
        <v>523.0</v>
      </c>
      <c r="B207" s="54" t="s">
        <v>335</v>
      </c>
      <c r="C207" s="58">
        <v>523.0</v>
      </c>
      <c r="D207" s="54" t="s">
        <v>24</v>
      </c>
    </row>
    <row r="208">
      <c r="A208" s="52">
        <v>524.0</v>
      </c>
      <c r="B208" s="4" t="s">
        <v>336</v>
      </c>
      <c r="C208" s="52">
        <v>524.0</v>
      </c>
      <c r="D208" s="54" t="s">
        <v>24</v>
      </c>
    </row>
    <row r="209">
      <c r="A209" s="59">
        <v>525.0</v>
      </c>
      <c r="B209" s="54" t="s">
        <v>337</v>
      </c>
      <c r="C209" s="59">
        <v>525.0</v>
      </c>
      <c r="D209" s="54" t="s">
        <v>24</v>
      </c>
    </row>
    <row r="210">
      <c r="A210" s="59">
        <v>526.0</v>
      </c>
      <c r="B210" s="54" t="s">
        <v>338</v>
      </c>
      <c r="C210" s="59">
        <v>526.0</v>
      </c>
      <c r="D210" s="54" t="s">
        <v>24</v>
      </c>
    </row>
    <row r="211">
      <c r="A211" s="59">
        <v>527.0</v>
      </c>
      <c r="B211" s="54" t="s">
        <v>339</v>
      </c>
      <c r="C211" s="59">
        <v>527.0</v>
      </c>
      <c r="D211" s="54" t="s">
        <v>24</v>
      </c>
    </row>
    <row r="212">
      <c r="A212" s="59">
        <v>528.0</v>
      </c>
      <c r="B212" s="54" t="s">
        <v>340</v>
      </c>
      <c r="C212" s="59">
        <v>528.0</v>
      </c>
      <c r="D212" s="54" t="s">
        <v>24</v>
      </c>
    </row>
    <row r="213">
      <c r="A213" s="59">
        <v>529.0</v>
      </c>
      <c r="B213" s="54" t="s">
        <v>341</v>
      </c>
      <c r="C213" s="59">
        <v>529.0</v>
      </c>
      <c r="D213" s="54" t="s">
        <v>24</v>
      </c>
    </row>
    <row r="214">
      <c r="A214" s="59">
        <v>530.0</v>
      </c>
      <c r="B214" s="54" t="s">
        <v>342</v>
      </c>
      <c r="C214" s="59">
        <v>530.0</v>
      </c>
      <c r="D214" s="54" t="s">
        <v>24</v>
      </c>
    </row>
    <row r="215">
      <c r="A215" s="59">
        <v>531.0</v>
      </c>
      <c r="B215" s="54" t="s">
        <v>343</v>
      </c>
      <c r="C215" s="59">
        <v>531.0</v>
      </c>
      <c r="D215" s="54" t="s">
        <v>24</v>
      </c>
    </row>
    <row r="216">
      <c r="A216" s="59">
        <v>532.0</v>
      </c>
      <c r="B216" s="54" t="s">
        <v>344</v>
      </c>
      <c r="C216" s="59">
        <v>532.0</v>
      </c>
      <c r="D216" s="54" t="s">
        <v>24</v>
      </c>
    </row>
    <row r="217">
      <c r="A217" s="59">
        <v>600.0</v>
      </c>
      <c r="B217" s="54" t="s">
        <v>345</v>
      </c>
      <c r="C217" s="59">
        <v>600.0</v>
      </c>
      <c r="D217" s="54" t="s">
        <v>76</v>
      </c>
    </row>
    <row r="218">
      <c r="A218" s="59">
        <v>601.0</v>
      </c>
      <c r="B218" s="54" t="s">
        <v>346</v>
      </c>
      <c r="C218" s="59">
        <v>601.0</v>
      </c>
      <c r="D218" s="54" t="s">
        <v>76</v>
      </c>
    </row>
    <row r="219">
      <c r="A219" s="59">
        <v>602.0</v>
      </c>
      <c r="B219" s="54" t="s">
        <v>347</v>
      </c>
      <c r="C219" s="59">
        <v>602.0</v>
      </c>
      <c r="D219" s="54" t="s">
        <v>76</v>
      </c>
    </row>
    <row r="220">
      <c r="A220" s="59">
        <v>603.0</v>
      </c>
      <c r="B220" s="54" t="s">
        <v>348</v>
      </c>
      <c r="C220" s="59">
        <v>603.0</v>
      </c>
      <c r="D220" s="54" t="s">
        <v>76</v>
      </c>
    </row>
    <row r="221">
      <c r="A221" s="59">
        <v>604.0</v>
      </c>
      <c r="B221" s="54" t="s">
        <v>349</v>
      </c>
      <c r="C221" s="59">
        <v>604.0</v>
      </c>
      <c r="D221" s="54" t="s">
        <v>76</v>
      </c>
    </row>
    <row r="222">
      <c r="A222" s="59">
        <v>605.0</v>
      </c>
      <c r="B222" s="54" t="s">
        <v>350</v>
      </c>
      <c r="C222" s="59">
        <v>605.0</v>
      </c>
      <c r="D222" s="54" t="s">
        <v>76</v>
      </c>
    </row>
    <row r="223">
      <c r="A223" s="59">
        <v>606.0</v>
      </c>
      <c r="B223" s="54" t="s">
        <v>351</v>
      </c>
      <c r="C223" s="59">
        <v>606.0</v>
      </c>
      <c r="D223" s="54" t="s">
        <v>76</v>
      </c>
    </row>
    <row r="224">
      <c r="A224" s="59">
        <v>607.0</v>
      </c>
      <c r="B224" s="54" t="s">
        <v>352</v>
      </c>
      <c r="C224" s="59">
        <v>607.0</v>
      </c>
      <c r="D224" s="54" t="s">
        <v>76</v>
      </c>
    </row>
    <row r="225">
      <c r="A225" s="60">
        <v>608.0</v>
      </c>
      <c r="B225" s="4" t="s">
        <v>353</v>
      </c>
      <c r="C225" s="60">
        <v>608.0</v>
      </c>
      <c r="D225" s="54" t="s">
        <v>76</v>
      </c>
    </row>
    <row r="226">
      <c r="A226" s="60">
        <v>609.0</v>
      </c>
      <c r="B226" s="4" t="s">
        <v>354</v>
      </c>
      <c r="C226" s="60">
        <v>609.0</v>
      </c>
      <c r="D226" s="54" t="s">
        <v>76</v>
      </c>
    </row>
    <row r="227">
      <c r="A227" s="60">
        <v>610.0</v>
      </c>
      <c r="B227" s="4" t="s">
        <v>355</v>
      </c>
      <c r="C227" s="60">
        <v>610.0</v>
      </c>
      <c r="D227" s="54" t="s">
        <v>76</v>
      </c>
    </row>
    <row r="228">
      <c r="A228" s="60">
        <v>611.0</v>
      </c>
      <c r="B228" s="4" t="s">
        <v>356</v>
      </c>
      <c r="C228" s="60">
        <v>611.0</v>
      </c>
      <c r="D228" s="54" t="s">
        <v>76</v>
      </c>
    </row>
    <row r="229">
      <c r="A229" s="60">
        <v>612.0</v>
      </c>
      <c r="B229" s="4" t="s">
        <v>357</v>
      </c>
      <c r="C229" s="60">
        <v>612.0</v>
      </c>
      <c r="D229" s="54" t="s">
        <v>76</v>
      </c>
    </row>
    <row r="230">
      <c r="A230" s="60">
        <v>613.0</v>
      </c>
      <c r="B230" s="4" t="s">
        <v>358</v>
      </c>
      <c r="C230" s="60">
        <v>613.0</v>
      </c>
      <c r="D230" s="54" t="s">
        <v>76</v>
      </c>
    </row>
    <row r="231">
      <c r="A231" s="60">
        <v>614.0</v>
      </c>
      <c r="B231" s="4" t="s">
        <v>359</v>
      </c>
      <c r="C231" s="60">
        <v>614.0</v>
      </c>
      <c r="D231" s="54" t="s">
        <v>76</v>
      </c>
    </row>
    <row r="232">
      <c r="A232" s="55">
        <v>750.0</v>
      </c>
      <c r="B232" s="54" t="s">
        <v>360</v>
      </c>
      <c r="C232" s="55">
        <v>750.0</v>
      </c>
      <c r="D232" s="54" t="s">
        <v>75</v>
      </c>
    </row>
    <row r="233">
      <c r="A233" s="55">
        <v>751.0</v>
      </c>
      <c r="B233" s="54" t="s">
        <v>361</v>
      </c>
      <c r="C233" s="55">
        <v>751.0</v>
      </c>
      <c r="D233" s="54" t="s">
        <v>75</v>
      </c>
    </row>
    <row r="234">
      <c r="A234" s="55">
        <v>752.0</v>
      </c>
      <c r="B234" s="54" t="s">
        <v>362</v>
      </c>
      <c r="C234" s="55">
        <v>752.0</v>
      </c>
      <c r="D234" s="54" t="s">
        <v>75</v>
      </c>
    </row>
    <row r="235">
      <c r="A235" s="55">
        <v>753.0</v>
      </c>
      <c r="B235" s="54" t="s">
        <v>363</v>
      </c>
      <c r="C235" s="55">
        <v>753.0</v>
      </c>
      <c r="D235" s="54" t="s">
        <v>75</v>
      </c>
    </row>
    <row r="236">
      <c r="A236" s="55">
        <v>754.0</v>
      </c>
      <c r="B236" s="54" t="s">
        <v>364</v>
      </c>
      <c r="C236" s="55">
        <v>754.0</v>
      </c>
      <c r="D236" s="54" t="s">
        <v>75</v>
      </c>
    </row>
    <row r="237">
      <c r="A237" s="55">
        <v>755.0</v>
      </c>
      <c r="B237" s="54" t="s">
        <v>365</v>
      </c>
      <c r="C237" s="55">
        <v>755.0</v>
      </c>
      <c r="D237" s="54" t="s">
        <v>75</v>
      </c>
    </row>
    <row r="238">
      <c r="A238" s="55">
        <v>756.0</v>
      </c>
      <c r="B238" s="54" t="s">
        <v>366</v>
      </c>
      <c r="C238" s="55">
        <v>756.0</v>
      </c>
      <c r="D238" s="54" t="s">
        <v>75</v>
      </c>
    </row>
    <row r="239">
      <c r="A239" s="55">
        <v>757.0</v>
      </c>
      <c r="B239" s="54" t="s">
        <v>367</v>
      </c>
      <c r="C239" s="55">
        <v>757.0</v>
      </c>
      <c r="D239" s="54" t="s">
        <v>75</v>
      </c>
    </row>
    <row r="240">
      <c r="A240" s="55">
        <v>758.0</v>
      </c>
      <c r="B240" s="54" t="s">
        <v>368</v>
      </c>
      <c r="C240" s="55">
        <v>758.0</v>
      </c>
      <c r="D240" s="54" t="s">
        <v>75</v>
      </c>
    </row>
    <row r="241">
      <c r="A241" s="60">
        <v>866.0</v>
      </c>
      <c r="B241" s="4" t="s">
        <v>369</v>
      </c>
      <c r="C241" s="60">
        <v>866.0</v>
      </c>
      <c r="D241" s="4" t="s">
        <v>22</v>
      </c>
    </row>
    <row r="242">
      <c r="A242" s="60">
        <v>867.0</v>
      </c>
      <c r="B242" s="4" t="s">
        <v>370</v>
      </c>
      <c r="C242" s="60">
        <v>867.0</v>
      </c>
      <c r="D242" s="4" t="s">
        <v>22</v>
      </c>
    </row>
    <row r="243">
      <c r="A243" s="52">
        <v>868.0</v>
      </c>
      <c r="B243" s="4" t="s">
        <v>371</v>
      </c>
      <c r="C243" s="52">
        <v>868.0</v>
      </c>
      <c r="D243" s="4" t="s">
        <v>22</v>
      </c>
    </row>
    <row r="244">
      <c r="A244" s="52">
        <v>869.0</v>
      </c>
      <c r="B244" s="4" t="s">
        <v>372</v>
      </c>
      <c r="C244" s="52">
        <v>869.0</v>
      </c>
      <c r="D244" s="4" t="s">
        <v>22</v>
      </c>
    </row>
    <row r="245">
      <c r="A245" s="52">
        <v>870.0</v>
      </c>
      <c r="B245" s="4" t="s">
        <v>373</v>
      </c>
      <c r="C245" s="52">
        <v>870.0</v>
      </c>
      <c r="D245" s="4" t="s">
        <v>22</v>
      </c>
    </row>
    <row r="246">
      <c r="A246" s="52">
        <v>871.0</v>
      </c>
      <c r="B246" s="4" t="s">
        <v>374</v>
      </c>
      <c r="C246" s="52">
        <v>871.0</v>
      </c>
      <c r="D246" s="4" t="s">
        <v>22</v>
      </c>
    </row>
    <row r="247">
      <c r="A247" s="52">
        <v>872.0</v>
      </c>
      <c r="B247" s="4" t="s">
        <v>375</v>
      </c>
      <c r="C247" s="52">
        <v>872.0</v>
      </c>
      <c r="D247" s="4" t="s">
        <v>22</v>
      </c>
    </row>
    <row r="248">
      <c r="A248" s="52">
        <v>873.0</v>
      </c>
      <c r="B248" s="4" t="s">
        <v>376</v>
      </c>
      <c r="C248" s="52">
        <v>873.0</v>
      </c>
      <c r="D248" s="4" t="s">
        <v>22</v>
      </c>
    </row>
    <row r="249">
      <c r="A249" s="52">
        <v>874.0</v>
      </c>
      <c r="B249" s="4" t="s">
        <v>377</v>
      </c>
      <c r="C249" s="52">
        <v>874.0</v>
      </c>
      <c r="D249" s="4" t="s">
        <v>22</v>
      </c>
    </row>
    <row r="250">
      <c r="A250" s="52">
        <v>875.0</v>
      </c>
      <c r="B250" s="4" t="s">
        <v>378</v>
      </c>
      <c r="C250" s="52">
        <v>875.0</v>
      </c>
      <c r="D250" s="4" t="s">
        <v>22</v>
      </c>
    </row>
    <row r="251">
      <c r="A251" s="52">
        <v>876.0</v>
      </c>
      <c r="B251" s="4" t="s">
        <v>379</v>
      </c>
      <c r="C251" s="52">
        <v>876.0</v>
      </c>
      <c r="D251" s="4" t="s">
        <v>22</v>
      </c>
    </row>
    <row r="252">
      <c r="A252" s="52">
        <v>877.0</v>
      </c>
      <c r="B252" s="4" t="s">
        <v>380</v>
      </c>
      <c r="C252" s="52">
        <v>877.0</v>
      </c>
      <c r="D252" s="4" t="s">
        <v>22</v>
      </c>
    </row>
    <row r="253">
      <c r="A253" s="52">
        <v>878.0</v>
      </c>
      <c r="B253" s="4" t="s">
        <v>381</v>
      </c>
      <c r="C253" s="52">
        <v>878.0</v>
      </c>
      <c r="D253" s="4" t="s">
        <v>22</v>
      </c>
    </row>
    <row r="254">
      <c r="A254" s="52">
        <v>879.0</v>
      </c>
      <c r="B254" s="4" t="s">
        <v>382</v>
      </c>
      <c r="C254" s="52">
        <v>879.0</v>
      </c>
      <c r="D254" s="4" t="s">
        <v>22</v>
      </c>
    </row>
    <row r="255">
      <c r="A255" s="52">
        <v>880.0</v>
      </c>
      <c r="B255" s="4" t="s">
        <v>383</v>
      </c>
      <c r="C255" s="52">
        <v>880.0</v>
      </c>
      <c r="D255" s="4" t="s">
        <v>22</v>
      </c>
    </row>
    <row r="256">
      <c r="A256" s="52">
        <v>881.0</v>
      </c>
      <c r="B256" s="4" t="s">
        <v>384</v>
      </c>
      <c r="C256" s="52">
        <v>881.0</v>
      </c>
      <c r="D256" s="4" t="s">
        <v>22</v>
      </c>
    </row>
    <row r="257">
      <c r="A257" s="52">
        <v>882.0</v>
      </c>
      <c r="B257" s="4" t="s">
        <v>385</v>
      </c>
      <c r="C257" s="52">
        <v>882.0</v>
      </c>
      <c r="D257" s="4" t="s">
        <v>22</v>
      </c>
    </row>
    <row r="258">
      <c r="A258" s="52">
        <v>883.0</v>
      </c>
      <c r="B258" s="4" t="s">
        <v>386</v>
      </c>
      <c r="C258" s="52">
        <v>883.0</v>
      </c>
      <c r="D258" s="4" t="s">
        <v>22</v>
      </c>
    </row>
    <row r="259">
      <c r="A259" s="52">
        <v>884.0</v>
      </c>
      <c r="B259" s="4" t="s">
        <v>387</v>
      </c>
      <c r="C259" s="52">
        <v>884.0</v>
      </c>
      <c r="D259" s="4" t="s">
        <v>22</v>
      </c>
    </row>
    <row r="260">
      <c r="A260" s="52">
        <v>885.0</v>
      </c>
      <c r="B260" s="4" t="s">
        <v>388</v>
      </c>
      <c r="C260" s="52">
        <v>885.0</v>
      </c>
      <c r="D260" s="4" t="s">
        <v>22</v>
      </c>
    </row>
    <row r="261">
      <c r="A261" s="52">
        <v>886.0</v>
      </c>
      <c r="B261" s="4" t="s">
        <v>389</v>
      </c>
      <c r="C261" s="52">
        <v>886.0</v>
      </c>
      <c r="D261" s="4" t="s">
        <v>22</v>
      </c>
    </row>
    <row r="262">
      <c r="A262" s="52">
        <v>887.0</v>
      </c>
      <c r="B262" s="4" t="s">
        <v>390</v>
      </c>
      <c r="C262" s="52">
        <v>887.0</v>
      </c>
      <c r="D262" s="4" t="s">
        <v>22</v>
      </c>
    </row>
    <row r="263">
      <c r="A263" s="52">
        <v>901.0</v>
      </c>
      <c r="B263" s="4" t="s">
        <v>391</v>
      </c>
      <c r="C263" s="52">
        <v>901.0</v>
      </c>
      <c r="D263" s="4" t="s">
        <v>80</v>
      </c>
    </row>
    <row r="264">
      <c r="A264" s="52">
        <v>902.0</v>
      </c>
      <c r="B264" s="4" t="s">
        <v>392</v>
      </c>
      <c r="C264" s="52">
        <v>902.0</v>
      </c>
      <c r="D264" s="4" t="s">
        <v>80</v>
      </c>
    </row>
    <row r="265">
      <c r="A265" s="52">
        <v>903.0</v>
      </c>
      <c r="B265" s="4" t="s">
        <v>393</v>
      </c>
      <c r="C265" s="52">
        <v>903.0</v>
      </c>
      <c r="D265" s="4" t="s">
        <v>80</v>
      </c>
    </row>
    <row r="266">
      <c r="A266" s="52">
        <v>904.0</v>
      </c>
      <c r="B266" s="4" t="s">
        <v>394</v>
      </c>
      <c r="C266" s="52">
        <v>904.0</v>
      </c>
      <c r="D266" s="4" t="s">
        <v>80</v>
      </c>
    </row>
    <row r="267">
      <c r="A267" s="52">
        <v>905.0</v>
      </c>
      <c r="B267" s="4" t="s">
        <v>395</v>
      </c>
      <c r="C267" s="52">
        <v>905.0</v>
      </c>
      <c r="D267" s="4" t="s">
        <v>80</v>
      </c>
    </row>
    <row r="268">
      <c r="A268" s="52">
        <v>906.0</v>
      </c>
      <c r="B268" s="4" t="s">
        <v>396</v>
      </c>
      <c r="C268" s="52">
        <v>906.0</v>
      </c>
      <c r="D268" s="4" t="s">
        <v>80</v>
      </c>
    </row>
    <row r="269">
      <c r="A269" s="52">
        <v>907.0</v>
      </c>
      <c r="B269" s="4" t="s">
        <v>397</v>
      </c>
      <c r="C269" s="52">
        <v>907.0</v>
      </c>
      <c r="D269" s="4" t="s">
        <v>80</v>
      </c>
    </row>
    <row r="270">
      <c r="A270" s="52">
        <v>908.0</v>
      </c>
      <c r="B270" s="4" t="s">
        <v>398</v>
      </c>
      <c r="C270" s="52">
        <v>908.0</v>
      </c>
      <c r="D270" s="4" t="s">
        <v>80</v>
      </c>
    </row>
    <row r="271">
      <c r="A271" s="52">
        <v>909.0</v>
      </c>
      <c r="B271" s="4" t="s">
        <v>399</v>
      </c>
      <c r="C271" s="52">
        <v>909.0</v>
      </c>
      <c r="D271" s="4" t="s">
        <v>80</v>
      </c>
    </row>
    <row r="272">
      <c r="A272" s="52">
        <v>910.0</v>
      </c>
      <c r="B272" s="4" t="s">
        <v>400</v>
      </c>
      <c r="C272" s="52">
        <v>910.0</v>
      </c>
      <c r="D272" s="4" t="s">
        <v>80</v>
      </c>
    </row>
    <row r="273">
      <c r="A273" s="52">
        <v>911.0</v>
      </c>
      <c r="B273" s="4" t="s">
        <v>401</v>
      </c>
      <c r="C273" s="52">
        <v>911.0</v>
      </c>
      <c r="D273" s="4" t="s">
        <v>80</v>
      </c>
    </row>
    <row r="274">
      <c r="A274" s="52">
        <v>912.0</v>
      </c>
      <c r="B274" s="4" t="s">
        <v>402</v>
      </c>
      <c r="C274" s="52">
        <v>912.0</v>
      </c>
      <c r="D274" s="4" t="s">
        <v>80</v>
      </c>
    </row>
    <row r="275">
      <c r="A275" s="52">
        <v>914.0</v>
      </c>
      <c r="B275" s="4" t="s">
        <v>403</v>
      </c>
      <c r="C275" s="52">
        <v>914.0</v>
      </c>
      <c r="D275" s="4" t="s">
        <v>80</v>
      </c>
    </row>
    <row r="276">
      <c r="A276" s="52">
        <v>915.0</v>
      </c>
      <c r="B276" s="4" t="s">
        <v>404</v>
      </c>
      <c r="C276" s="52">
        <v>915.0</v>
      </c>
      <c r="D276" s="4" t="s">
        <v>80</v>
      </c>
    </row>
    <row r="277">
      <c r="A277" s="52">
        <v>916.0</v>
      </c>
      <c r="B277" s="4" t="s">
        <v>405</v>
      </c>
      <c r="C277" s="52">
        <v>916.0</v>
      </c>
      <c r="D277" s="4" t="s">
        <v>80</v>
      </c>
    </row>
    <row r="278">
      <c r="A278" s="52">
        <v>917.0</v>
      </c>
      <c r="B278" s="4" t="s">
        <v>406</v>
      </c>
      <c r="C278" s="52">
        <v>917.0</v>
      </c>
      <c r="D278" s="4" t="s">
        <v>80</v>
      </c>
    </row>
    <row r="279">
      <c r="A279" s="53">
        <v>1000.0</v>
      </c>
      <c r="B279" s="54" t="s">
        <v>83</v>
      </c>
      <c r="C279" s="53">
        <v>1000.0</v>
      </c>
      <c r="D279" s="54" t="s">
        <v>82</v>
      </c>
    </row>
    <row r="280">
      <c r="A280" s="53">
        <v>1001.0</v>
      </c>
      <c r="B280" s="54" t="s">
        <v>103</v>
      </c>
      <c r="C280" s="53">
        <v>1001.0</v>
      </c>
      <c r="D280" s="54" t="s">
        <v>82</v>
      </c>
    </row>
    <row r="281">
      <c r="A281" s="53">
        <v>1002.0</v>
      </c>
      <c r="B281" s="54" t="s">
        <v>407</v>
      </c>
      <c r="C281" s="53">
        <v>1002.0</v>
      </c>
      <c r="D281" s="54" t="s">
        <v>82</v>
      </c>
    </row>
    <row r="282">
      <c r="A282" s="53">
        <v>1003.0</v>
      </c>
      <c r="B282" s="54" t="s">
        <v>129</v>
      </c>
      <c r="C282" s="53">
        <v>1003.0</v>
      </c>
      <c r="D282" s="54" t="s">
        <v>82</v>
      </c>
    </row>
    <row r="283">
      <c r="A283" s="53">
        <v>1004.0</v>
      </c>
      <c r="B283" s="54" t="s">
        <v>147</v>
      </c>
      <c r="C283" s="53">
        <v>1004.0</v>
      </c>
      <c r="D283" s="54" t="s">
        <v>82</v>
      </c>
    </row>
    <row r="284">
      <c r="A284" s="53">
        <v>1005.0</v>
      </c>
      <c r="B284" s="54" t="s">
        <v>98</v>
      </c>
      <c r="C284" s="53">
        <v>1005.0</v>
      </c>
      <c r="D284" s="54" t="s">
        <v>82</v>
      </c>
    </row>
    <row r="285">
      <c r="A285" s="55">
        <v>1006.0</v>
      </c>
      <c r="B285" s="54" t="s">
        <v>408</v>
      </c>
      <c r="C285" s="55">
        <v>1006.0</v>
      </c>
      <c r="D285" s="54" t="s">
        <v>82</v>
      </c>
    </row>
    <row r="286">
      <c r="A286" s="55">
        <v>1007.0</v>
      </c>
      <c r="B286" s="54" t="s">
        <v>170</v>
      </c>
      <c r="C286" s="55">
        <v>1007.0</v>
      </c>
      <c r="D286" s="54" t="s">
        <v>82</v>
      </c>
    </row>
    <row r="287">
      <c r="A287" s="55">
        <v>1008.0</v>
      </c>
      <c r="B287" s="54" t="s">
        <v>409</v>
      </c>
      <c r="C287" s="55">
        <v>1008.0</v>
      </c>
      <c r="D287" s="54" t="s">
        <v>82</v>
      </c>
    </row>
    <row r="288">
      <c r="A288" s="55">
        <v>1009.0</v>
      </c>
      <c r="B288" s="54" t="s">
        <v>107</v>
      </c>
      <c r="C288" s="55">
        <v>1009.0</v>
      </c>
      <c r="D288" s="54" t="s">
        <v>82</v>
      </c>
    </row>
    <row r="289">
      <c r="A289" s="55">
        <v>1010.0</v>
      </c>
      <c r="B289" s="54" t="s">
        <v>115</v>
      </c>
      <c r="C289" s="55">
        <v>1010.0</v>
      </c>
      <c r="D289" s="54" t="s">
        <v>82</v>
      </c>
    </row>
    <row r="290">
      <c r="A290" s="55">
        <v>1011.0</v>
      </c>
      <c r="B290" s="54" t="s">
        <v>112</v>
      </c>
      <c r="C290" s="55">
        <v>1011.0</v>
      </c>
      <c r="D290" s="54" t="s">
        <v>82</v>
      </c>
    </row>
    <row r="291">
      <c r="A291" s="55">
        <v>1012.0</v>
      </c>
      <c r="B291" s="54" t="s">
        <v>104</v>
      </c>
      <c r="C291" s="55">
        <v>1012.0</v>
      </c>
      <c r="D291" s="54" t="s">
        <v>82</v>
      </c>
    </row>
    <row r="292">
      <c r="A292" s="55">
        <v>1013.0</v>
      </c>
      <c r="B292" s="54" t="s">
        <v>139</v>
      </c>
      <c r="C292" s="55">
        <v>1013.0</v>
      </c>
      <c r="D292" s="54" t="s">
        <v>82</v>
      </c>
    </row>
    <row r="293">
      <c r="A293" s="55">
        <v>1014.0</v>
      </c>
      <c r="B293" s="54" t="s">
        <v>127</v>
      </c>
      <c r="C293" s="55">
        <v>1014.0</v>
      </c>
      <c r="D293" s="54" t="s">
        <v>82</v>
      </c>
    </row>
    <row r="294">
      <c r="A294" s="55">
        <v>1015.0</v>
      </c>
      <c r="B294" s="54" t="s">
        <v>410</v>
      </c>
      <c r="C294" s="55">
        <v>1015.0</v>
      </c>
      <c r="D294" s="54" t="s">
        <v>82</v>
      </c>
    </row>
    <row r="295">
      <c r="A295" s="55"/>
      <c r="B295" s="54"/>
      <c r="C295" s="55"/>
      <c r="D295" s="54"/>
    </row>
    <row r="296">
      <c r="A296" s="55"/>
      <c r="B296" s="54"/>
      <c r="C296" s="55"/>
      <c r="D296" s="54"/>
    </row>
    <row r="297">
      <c r="A297" s="55"/>
      <c r="B297" s="54"/>
      <c r="C297" s="55"/>
      <c r="D297" s="54"/>
    </row>
    <row r="298">
      <c r="A298" s="55"/>
      <c r="B298" s="54"/>
      <c r="C298" s="55"/>
      <c r="D298" s="54"/>
    </row>
    <row r="299">
      <c r="A299" s="55"/>
      <c r="B299" s="54"/>
      <c r="C299" s="55"/>
      <c r="D299" s="54"/>
    </row>
    <row r="300">
      <c r="A300" s="55"/>
      <c r="B300" s="54"/>
      <c r="C300" s="55"/>
      <c r="D300" s="54"/>
    </row>
    <row r="301">
      <c r="A301" s="55"/>
      <c r="B301" s="54"/>
      <c r="C301" s="55"/>
      <c r="D301" s="54"/>
    </row>
    <row r="302">
      <c r="A302" s="55"/>
      <c r="B302" s="54"/>
      <c r="C302" s="55"/>
      <c r="D302" s="54"/>
    </row>
    <row r="303">
      <c r="A303" s="55"/>
      <c r="B303" s="54"/>
      <c r="C303" s="55"/>
      <c r="D303" s="54"/>
    </row>
    <row r="304">
      <c r="A304" s="61"/>
      <c r="B304" s="54"/>
      <c r="C304" s="61"/>
      <c r="D304" s="54"/>
    </row>
    <row r="305">
      <c r="A305" s="61"/>
      <c r="B305" s="54"/>
      <c r="C305" s="61"/>
      <c r="D305" s="54"/>
    </row>
    <row r="306">
      <c r="A306" s="50"/>
      <c r="C306" s="50"/>
    </row>
    <row r="307">
      <c r="A307" s="50"/>
      <c r="C307" s="50"/>
    </row>
    <row r="308">
      <c r="A308" s="50"/>
      <c r="C308" s="50"/>
    </row>
    <row r="309">
      <c r="A309" s="50"/>
      <c r="C309" s="50"/>
    </row>
    <row r="310">
      <c r="A310" s="50"/>
      <c r="C310" s="50"/>
    </row>
    <row r="311">
      <c r="A311" s="50"/>
      <c r="C311" s="50"/>
    </row>
    <row r="312">
      <c r="A312" s="50"/>
      <c r="C312" s="50"/>
    </row>
    <row r="313">
      <c r="A313" s="50"/>
      <c r="C313" s="50"/>
    </row>
    <row r="314">
      <c r="A314" s="50"/>
      <c r="C314" s="50"/>
    </row>
  </sheetData>
  <mergeCells count="1">
    <mergeCell ref="B3:E5"/>
  </mergeCells>
  <drawing r:id="rId1"/>
</worksheet>
</file>